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\OneDrive\Documentos\LICITAÇÃO - 2025\PREFEITURA - P.M.F.R\PROC. 01-2025-PR. 01-2025-TRANSPORTE ESCOLAR\"/>
    </mc:Choice>
  </mc:AlternateContent>
  <xr:revisionPtr revIDLastSave="0" documentId="13_ncr:1_{D3EBF3A5-062C-4354-8CE9-E6F5EF8AF47E}" xr6:coauthVersionLast="47" xr6:coauthVersionMax="47" xr10:uidLastSave="{00000000-0000-0000-0000-000000000000}"/>
  <bookViews>
    <workbookView xWindow="22932" yWindow="-60" windowWidth="23256" windowHeight="12576" tabRatio="787" xr2:uid="{00000000-000D-0000-FFFF-FFFF00000000}"/>
  </bookViews>
  <sheets>
    <sheet name="Forma de Preenchimento" sheetId="1" r:id="rId1"/>
    <sheet name="LINHA 01" sheetId="2" r:id="rId2"/>
    <sheet name="LINHA 02" sheetId="4" r:id="rId3"/>
    <sheet name="LINHA 03" sheetId="5" r:id="rId4"/>
    <sheet name="LINHA 04" sheetId="6" r:id="rId5"/>
    <sheet name="LINHA 05" sheetId="9" r:id="rId6"/>
    <sheet name="LINHA 06" sheetId="10" r:id="rId7"/>
    <sheet name="LINHA 07" sheetId="11" r:id="rId8"/>
    <sheet name="LINHA 08" sheetId="12" r:id="rId9"/>
    <sheet name="LINHA 09" sheetId="13" r:id="rId10"/>
    <sheet name="LINHA 10" sheetId="14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4" l="1"/>
  <c r="F51" i="14"/>
  <c r="E51" i="14"/>
  <c r="E39" i="14"/>
  <c r="F36" i="14"/>
  <c r="F35" i="14"/>
  <c r="E34" i="14"/>
  <c r="E33" i="14"/>
  <c r="E32" i="14"/>
  <c r="E31" i="14"/>
  <c r="E30" i="14"/>
  <c r="E29" i="14"/>
  <c r="E28" i="14"/>
  <c r="E36" i="14" s="1"/>
  <c r="E27" i="14"/>
  <c r="E22" i="14"/>
  <c r="F22" i="14" s="1"/>
  <c r="F21" i="14"/>
  <c r="E20" i="14"/>
  <c r="F20" i="14" s="1"/>
  <c r="E19" i="14"/>
  <c r="F19" i="14" s="1"/>
  <c r="F18" i="14"/>
  <c r="E18" i="14"/>
  <c r="E17" i="14"/>
  <c r="E23" i="14" s="1"/>
  <c r="F16" i="14"/>
  <c r="D13" i="14"/>
  <c r="E45" i="14" s="1"/>
  <c r="D11" i="14"/>
  <c r="F53" i="13"/>
  <c r="E51" i="13"/>
  <c r="F51" i="13" s="1"/>
  <c r="F44" i="13"/>
  <c r="E39" i="13"/>
  <c r="F36" i="13"/>
  <c r="F35" i="13"/>
  <c r="E34" i="13"/>
  <c r="E33" i="13"/>
  <c r="E32" i="13"/>
  <c r="E31" i="13"/>
  <c r="E30" i="13"/>
  <c r="E29" i="13"/>
  <c r="E28" i="13"/>
  <c r="E27" i="13"/>
  <c r="E36" i="13" s="1"/>
  <c r="F22" i="13"/>
  <c r="E22" i="13"/>
  <c r="F21" i="13"/>
  <c r="F20" i="13"/>
  <c r="E20" i="13"/>
  <c r="E19" i="13"/>
  <c r="F19" i="13" s="1"/>
  <c r="E18" i="13"/>
  <c r="F18" i="13" s="1"/>
  <c r="E17" i="13"/>
  <c r="E23" i="13" s="1"/>
  <c r="F16" i="13"/>
  <c r="D13" i="13"/>
  <c r="E45" i="13" s="1"/>
  <c r="D11" i="13"/>
  <c r="D11" i="11"/>
  <c r="D13" i="2"/>
  <c r="F53" i="12"/>
  <c r="E51" i="12"/>
  <c r="F51" i="12" s="1"/>
  <c r="E39" i="12"/>
  <c r="F35" i="12"/>
  <c r="F36" i="12" s="1"/>
  <c r="E34" i="12"/>
  <c r="E33" i="12"/>
  <c r="E32" i="12"/>
  <c r="E31" i="12"/>
  <c r="E30" i="12"/>
  <c r="E29" i="12"/>
  <c r="E28" i="12"/>
  <c r="E27" i="12"/>
  <c r="E22" i="12"/>
  <c r="F22" i="12" s="1"/>
  <c r="F21" i="12"/>
  <c r="E20" i="12"/>
  <c r="F20" i="12" s="1"/>
  <c r="E19" i="12"/>
  <c r="F19" i="12" s="1"/>
  <c r="E18" i="12"/>
  <c r="F18" i="12" s="1"/>
  <c r="E17" i="12"/>
  <c r="F16" i="12"/>
  <c r="D13" i="12"/>
  <c r="F43" i="12" s="1"/>
  <c r="D11" i="12"/>
  <c r="F53" i="11"/>
  <c r="E51" i="11"/>
  <c r="F51" i="11" s="1"/>
  <c r="E39" i="11"/>
  <c r="F35" i="11"/>
  <c r="F36" i="11" s="1"/>
  <c r="E34" i="11"/>
  <c r="E33" i="11"/>
  <c r="E32" i="11"/>
  <c r="E31" i="11"/>
  <c r="E30" i="11"/>
  <c r="E29" i="11"/>
  <c r="E28" i="11"/>
  <c r="E27" i="11"/>
  <c r="E22" i="11"/>
  <c r="F22" i="11" s="1"/>
  <c r="F21" i="11"/>
  <c r="E20" i="11"/>
  <c r="F20" i="11" s="1"/>
  <c r="E19" i="11"/>
  <c r="F19" i="11" s="1"/>
  <c r="F18" i="11"/>
  <c r="E18" i="11"/>
  <c r="E17" i="11"/>
  <c r="F17" i="11" s="1"/>
  <c r="F16" i="11"/>
  <c r="D13" i="11"/>
  <c r="F42" i="11" s="1"/>
  <c r="F49" i="11" s="1"/>
  <c r="F53" i="10"/>
  <c r="E51" i="10"/>
  <c r="F51" i="10" s="1"/>
  <c r="E39" i="10"/>
  <c r="F35" i="10"/>
  <c r="F36" i="10" s="1"/>
  <c r="E34" i="10"/>
  <c r="E33" i="10"/>
  <c r="E32" i="10"/>
  <c r="E31" i="10"/>
  <c r="E30" i="10"/>
  <c r="E29" i="10"/>
  <c r="E28" i="10"/>
  <c r="E27" i="10"/>
  <c r="E22" i="10"/>
  <c r="F22" i="10" s="1"/>
  <c r="F21" i="10"/>
  <c r="E20" i="10"/>
  <c r="F20" i="10" s="1"/>
  <c r="E19" i="10"/>
  <c r="F19" i="10" s="1"/>
  <c r="E18" i="10"/>
  <c r="F18" i="10" s="1"/>
  <c r="E17" i="10"/>
  <c r="F16" i="10"/>
  <c r="D13" i="10"/>
  <c r="F43" i="10" s="1"/>
  <c r="D11" i="10"/>
  <c r="F53" i="9"/>
  <c r="E51" i="9"/>
  <c r="F51" i="9" s="1"/>
  <c r="E39" i="9"/>
  <c r="F35" i="9"/>
  <c r="F36" i="9" s="1"/>
  <c r="E34" i="9"/>
  <c r="E33" i="9"/>
  <c r="E32" i="9"/>
  <c r="E31" i="9"/>
  <c r="E30" i="9"/>
  <c r="E29" i="9"/>
  <c r="E28" i="9"/>
  <c r="E27" i="9"/>
  <c r="E22" i="9"/>
  <c r="F22" i="9" s="1"/>
  <c r="F21" i="9"/>
  <c r="E20" i="9"/>
  <c r="F20" i="9" s="1"/>
  <c r="E19" i="9"/>
  <c r="F19" i="9" s="1"/>
  <c r="F18" i="9"/>
  <c r="E18" i="9"/>
  <c r="E17" i="9"/>
  <c r="F17" i="9" s="1"/>
  <c r="F16" i="9"/>
  <c r="D13" i="9"/>
  <c r="F42" i="9" s="1"/>
  <c r="F49" i="9" s="1"/>
  <c r="D11" i="9"/>
  <c r="F39" i="14" l="1"/>
  <c r="F17" i="14"/>
  <c r="F23" i="14" s="1"/>
  <c r="F42" i="14"/>
  <c r="F49" i="14" s="1"/>
  <c r="F43" i="14"/>
  <c r="F44" i="14"/>
  <c r="F39" i="13"/>
  <c r="F23" i="13"/>
  <c r="F56" i="13" s="1"/>
  <c r="F17" i="13"/>
  <c r="F42" i="13"/>
  <c r="F49" i="13" s="1"/>
  <c r="F43" i="13"/>
  <c r="E23" i="10"/>
  <c r="E45" i="12"/>
  <c r="F43" i="11"/>
  <c r="F44" i="10"/>
  <c r="E23" i="11"/>
  <c r="F23" i="9"/>
  <c r="E45" i="10"/>
  <c r="E36" i="11"/>
  <c r="F44" i="11"/>
  <c r="E36" i="12"/>
  <c r="E23" i="9"/>
  <c r="F44" i="9"/>
  <c r="E36" i="10"/>
  <c r="E36" i="9"/>
  <c r="E23" i="12"/>
  <c r="F44" i="12"/>
  <c r="F39" i="12"/>
  <c r="F17" i="12"/>
  <c r="F23" i="12" s="1"/>
  <c r="F42" i="12"/>
  <c r="F49" i="12" s="1"/>
  <c r="E45" i="11"/>
  <c r="F39" i="11"/>
  <c r="F39" i="10"/>
  <c r="E45" i="9"/>
  <c r="F39" i="9"/>
  <c r="F43" i="9"/>
  <c r="F23" i="11"/>
  <c r="F17" i="10"/>
  <c r="F23" i="10" s="1"/>
  <c r="F42" i="10"/>
  <c r="F49" i="10" s="1"/>
  <c r="F53" i="6"/>
  <c r="E51" i="6"/>
  <c r="F51" i="6" s="1"/>
  <c r="E39" i="6"/>
  <c r="F35" i="6"/>
  <c r="F36" i="6" s="1"/>
  <c r="E34" i="6"/>
  <c r="E33" i="6"/>
  <c r="E32" i="6"/>
  <c r="E31" i="6"/>
  <c r="E30" i="6"/>
  <c r="E29" i="6"/>
  <c r="E28" i="6"/>
  <c r="E27" i="6"/>
  <c r="E22" i="6"/>
  <c r="F22" i="6" s="1"/>
  <c r="F21" i="6"/>
  <c r="E20" i="6"/>
  <c r="F20" i="6" s="1"/>
  <c r="E19" i="6"/>
  <c r="F19" i="6" s="1"/>
  <c r="E18" i="6"/>
  <c r="F18" i="6" s="1"/>
  <c r="E17" i="6"/>
  <c r="E23" i="6" s="1"/>
  <c r="F16" i="6"/>
  <c r="D13" i="6"/>
  <c r="F43" i="6" s="1"/>
  <c r="D11" i="6"/>
  <c r="F56" i="14" l="1"/>
  <c r="F57" i="14" s="1"/>
  <c r="F58" i="13"/>
  <c r="F57" i="13"/>
  <c r="E56" i="13"/>
  <c r="F56" i="9"/>
  <c r="F58" i="9" s="1"/>
  <c r="F56" i="11"/>
  <c r="F57" i="11" s="1"/>
  <c r="F56" i="12"/>
  <c r="E56" i="12" s="1"/>
  <c r="F44" i="6"/>
  <c r="E45" i="6"/>
  <c r="E36" i="6"/>
  <c r="F56" i="10"/>
  <c r="E56" i="9"/>
  <c r="F57" i="9"/>
  <c r="F39" i="6"/>
  <c r="F17" i="6"/>
  <c r="F23" i="6" s="1"/>
  <c r="F42" i="6"/>
  <c r="F49" i="6" s="1"/>
  <c r="F53" i="5"/>
  <c r="E51" i="5"/>
  <c r="F51" i="5" s="1"/>
  <c r="E39" i="5"/>
  <c r="F35" i="5"/>
  <c r="F36" i="5" s="1"/>
  <c r="E34" i="5"/>
  <c r="E33" i="5"/>
  <c r="E32" i="5"/>
  <c r="E31" i="5"/>
  <c r="E30" i="5"/>
  <c r="E29" i="5"/>
  <c r="E28" i="5"/>
  <c r="E27" i="5"/>
  <c r="E22" i="5"/>
  <c r="F22" i="5" s="1"/>
  <c r="F21" i="5"/>
  <c r="E20" i="5"/>
  <c r="F20" i="5" s="1"/>
  <c r="E19" i="5"/>
  <c r="F19" i="5" s="1"/>
  <c r="E18" i="5"/>
  <c r="E17" i="5"/>
  <c r="F17" i="5" s="1"/>
  <c r="F16" i="5"/>
  <c r="D13" i="5"/>
  <c r="F43" i="5" s="1"/>
  <c r="D11" i="5"/>
  <c r="F53" i="4"/>
  <c r="E51" i="4"/>
  <c r="F51" i="4" s="1"/>
  <c r="E39" i="4"/>
  <c r="F35" i="4"/>
  <c r="F36" i="4" s="1"/>
  <c r="E34" i="4"/>
  <c r="E33" i="4"/>
  <c r="E32" i="4"/>
  <c r="E31" i="4"/>
  <c r="E30" i="4"/>
  <c r="E29" i="4"/>
  <c r="E28" i="4"/>
  <c r="E27" i="4"/>
  <c r="E22" i="4"/>
  <c r="F22" i="4" s="1"/>
  <c r="F21" i="4"/>
  <c r="E20" i="4"/>
  <c r="F20" i="4" s="1"/>
  <c r="E19" i="4"/>
  <c r="F19" i="4" s="1"/>
  <c r="E18" i="4"/>
  <c r="F18" i="4" s="1"/>
  <c r="E17" i="4"/>
  <c r="F16" i="4"/>
  <c r="D13" i="4"/>
  <c r="F43" i="4" s="1"/>
  <c r="D11" i="4"/>
  <c r="D11" i="2"/>
  <c r="F44" i="2"/>
  <c r="F16" i="2"/>
  <c r="E17" i="2"/>
  <c r="F17" i="2" s="1"/>
  <c r="E18" i="2"/>
  <c r="F18" i="2"/>
  <c r="E19" i="2"/>
  <c r="F19" i="2"/>
  <c r="E20" i="2"/>
  <c r="F20" i="2" s="1"/>
  <c r="F21" i="2"/>
  <c r="E22" i="2"/>
  <c r="F22" i="2"/>
  <c r="E27" i="2"/>
  <c r="E28" i="2"/>
  <c r="E29" i="2"/>
  <c r="E30" i="2"/>
  <c r="E31" i="2"/>
  <c r="E32" i="2"/>
  <c r="E33" i="2"/>
  <c r="E34" i="2"/>
  <c r="F35" i="2"/>
  <c r="F36" i="2"/>
  <c r="E39" i="2"/>
  <c r="E51" i="2"/>
  <c r="F51" i="2" s="1"/>
  <c r="F53" i="2"/>
  <c r="E56" i="14" l="1"/>
  <c r="E58" i="14" s="1"/>
  <c r="F58" i="14"/>
  <c r="F63" i="14" s="1"/>
  <c r="E58" i="13"/>
  <c r="E57" i="13"/>
  <c r="F63" i="13"/>
  <c r="F62" i="13"/>
  <c r="F61" i="13"/>
  <c r="F64" i="13"/>
  <c r="F60" i="13"/>
  <c r="F58" i="11"/>
  <c r="F64" i="11" s="1"/>
  <c r="E56" i="11"/>
  <c r="E58" i="11" s="1"/>
  <c r="E36" i="4"/>
  <c r="E23" i="2"/>
  <c r="F23" i="2"/>
  <c r="E36" i="2"/>
  <c r="E36" i="5"/>
  <c r="F57" i="12"/>
  <c r="F58" i="12"/>
  <c r="F64" i="12" s="1"/>
  <c r="F43" i="2"/>
  <c r="F42" i="2"/>
  <c r="F49" i="2" s="1"/>
  <c r="E45" i="2"/>
  <c r="F39" i="2"/>
  <c r="E23" i="4"/>
  <c r="E23" i="5"/>
  <c r="E58" i="12"/>
  <c r="E57" i="12"/>
  <c r="F58" i="10"/>
  <c r="E56" i="10"/>
  <c r="F57" i="10"/>
  <c r="E58" i="9"/>
  <c r="E57" i="9"/>
  <c r="F63" i="9"/>
  <c r="F61" i="9"/>
  <c r="F64" i="9"/>
  <c r="F62" i="9"/>
  <c r="F60" i="9"/>
  <c r="F56" i="6"/>
  <c r="E45" i="5"/>
  <c r="F39" i="5"/>
  <c r="F39" i="4"/>
  <c r="F44" i="4"/>
  <c r="E45" i="4"/>
  <c r="F44" i="5"/>
  <c r="F42" i="5"/>
  <c r="F49" i="5" s="1"/>
  <c r="F18" i="5"/>
  <c r="F23" i="5" s="1"/>
  <c r="F17" i="4"/>
  <c r="F23" i="4" s="1"/>
  <c r="F42" i="4"/>
  <c r="F49" i="4" s="1"/>
  <c r="E57" i="14" l="1"/>
  <c r="F60" i="14"/>
  <c r="F65" i="14" s="1"/>
  <c r="F64" i="14"/>
  <c r="F62" i="14"/>
  <c r="F61" i="14"/>
  <c r="E63" i="14"/>
  <c r="E62" i="14"/>
  <c r="E61" i="14"/>
  <c r="E60" i="14"/>
  <c r="E64" i="14"/>
  <c r="F65" i="13"/>
  <c r="E63" i="13"/>
  <c r="E62" i="13"/>
  <c r="E61" i="13"/>
  <c r="E60" i="13"/>
  <c r="E64" i="13"/>
  <c r="E65" i="13" s="1"/>
  <c r="F61" i="12"/>
  <c r="F63" i="12"/>
  <c r="F60" i="12"/>
  <c r="E57" i="11"/>
  <c r="F61" i="11"/>
  <c r="F63" i="11"/>
  <c r="F62" i="11"/>
  <c r="F60" i="11"/>
  <c r="F62" i="12"/>
  <c r="F56" i="2"/>
  <c r="F58" i="2" s="1"/>
  <c r="E63" i="12"/>
  <c r="E61" i="12"/>
  <c r="E64" i="12"/>
  <c r="E62" i="12"/>
  <c r="E60" i="12"/>
  <c r="E63" i="11"/>
  <c r="E61" i="11"/>
  <c r="E64" i="11"/>
  <c r="E62" i="11"/>
  <c r="E60" i="11"/>
  <c r="E58" i="10"/>
  <c r="E57" i="10"/>
  <c r="F63" i="10"/>
  <c r="F61" i="10"/>
  <c r="F64" i="10"/>
  <c r="F62" i="10"/>
  <c r="F60" i="10"/>
  <c r="F65" i="9"/>
  <c r="E63" i="9"/>
  <c r="E61" i="9"/>
  <c r="E64" i="9"/>
  <c r="E62" i="9"/>
  <c r="E60" i="9"/>
  <c r="F58" i="6"/>
  <c r="E56" i="6"/>
  <c r="F57" i="6"/>
  <c r="F56" i="5"/>
  <c r="F58" i="5" s="1"/>
  <c r="F56" i="4"/>
  <c r="F69" i="14" l="1"/>
  <c r="C69" i="14" s="1"/>
  <c r="F66" i="14" s="1"/>
  <c r="F67" i="14" s="1"/>
  <c r="E65" i="14"/>
  <c r="F69" i="13"/>
  <c r="C69" i="13" s="1"/>
  <c r="F66" i="13" s="1"/>
  <c r="F67" i="13" s="1"/>
  <c r="F65" i="12"/>
  <c r="F65" i="11"/>
  <c r="F69" i="11" s="1"/>
  <c r="C69" i="11" s="1"/>
  <c r="F66" i="11" s="1"/>
  <c r="F67" i="11" s="1"/>
  <c r="F61" i="2"/>
  <c r="F64" i="2"/>
  <c r="F63" i="2"/>
  <c r="F60" i="2"/>
  <c r="F62" i="2"/>
  <c r="E56" i="2"/>
  <c r="E58" i="2" s="1"/>
  <c r="E62" i="2" s="1"/>
  <c r="F57" i="2"/>
  <c r="F69" i="12"/>
  <c r="C69" i="12" s="1"/>
  <c r="F66" i="12" s="1"/>
  <c r="F67" i="12" s="1"/>
  <c r="E65" i="12"/>
  <c r="E65" i="9"/>
  <c r="E65" i="11"/>
  <c r="F65" i="10"/>
  <c r="E63" i="10"/>
  <c r="E61" i="10"/>
  <c r="E64" i="10"/>
  <c r="E62" i="10"/>
  <c r="E60" i="10"/>
  <c r="F69" i="9"/>
  <c r="C69" i="9" s="1"/>
  <c r="F66" i="9" s="1"/>
  <c r="F67" i="9" s="1"/>
  <c r="E58" i="6"/>
  <c r="E57" i="6"/>
  <c r="F63" i="6"/>
  <c r="F61" i="6"/>
  <c r="F64" i="6"/>
  <c r="F62" i="6"/>
  <c r="F60" i="6"/>
  <c r="F57" i="5"/>
  <c r="E56" i="5"/>
  <c r="E57" i="5" s="1"/>
  <c r="F63" i="5"/>
  <c r="F61" i="5"/>
  <c r="F60" i="5"/>
  <c r="F64" i="5"/>
  <c r="F62" i="5"/>
  <c r="F58" i="4"/>
  <c r="E56" i="4"/>
  <c r="F57" i="4"/>
  <c r="F65" i="2" l="1"/>
  <c r="F69" i="2" s="1"/>
  <c r="C69" i="2" s="1"/>
  <c r="F66" i="2" s="1"/>
  <c r="F67" i="2" s="1"/>
  <c r="E60" i="2"/>
  <c r="E63" i="2"/>
  <c r="E64" i="2"/>
  <c r="E61" i="2"/>
  <c r="E57" i="2"/>
  <c r="E58" i="5"/>
  <c r="E60" i="5" s="1"/>
  <c r="E65" i="10"/>
  <c r="F69" i="10"/>
  <c r="C69" i="10" s="1"/>
  <c r="F66" i="10" s="1"/>
  <c r="F67" i="10" s="1"/>
  <c r="F65" i="6"/>
  <c r="E63" i="6"/>
  <c r="E61" i="6"/>
  <c r="E64" i="6"/>
  <c r="E62" i="6"/>
  <c r="E60" i="6"/>
  <c r="F65" i="5"/>
  <c r="E58" i="4"/>
  <c r="E57" i="4"/>
  <c r="F63" i="4"/>
  <c r="F61" i="4"/>
  <c r="F64" i="4"/>
  <c r="F62" i="4"/>
  <c r="F60" i="4"/>
  <c r="E62" i="5" l="1"/>
  <c r="E63" i="5"/>
  <c r="E61" i="5"/>
  <c r="E64" i="5"/>
  <c r="E65" i="2"/>
  <c r="E65" i="6"/>
  <c r="F69" i="6"/>
  <c r="C69" i="6" s="1"/>
  <c r="F66" i="6" s="1"/>
  <c r="F67" i="6" s="1"/>
  <c r="F69" i="5"/>
  <c r="C69" i="5" s="1"/>
  <c r="F66" i="5" s="1"/>
  <c r="F67" i="5" s="1"/>
  <c r="E65" i="5"/>
  <c r="F65" i="4"/>
  <c r="E63" i="4"/>
  <c r="E61" i="4"/>
  <c r="E64" i="4"/>
  <c r="E62" i="4"/>
  <c r="E60" i="4"/>
  <c r="E65" i="4" l="1"/>
  <c r="F69" i="4"/>
  <c r="C69" i="4" s="1"/>
  <c r="F66" i="4" s="1"/>
  <c r="F67" i="4" s="1"/>
</calcChain>
</file>

<file path=xl/sharedStrings.xml><?xml version="1.0" encoding="utf-8"?>
<sst xmlns="http://schemas.openxmlformats.org/spreadsheetml/2006/main" count="806" uniqueCount="85">
  <si>
    <t>Observações importantes</t>
  </si>
  <si>
    <t>Realizar o preenchimento dos campos em amarelos</t>
  </si>
  <si>
    <t>Pode ser incluido custos não previstos na planilha</t>
  </si>
  <si>
    <t xml:space="preserve">DADOS DA PRESTADORA DE SERVIÇO, NOME, CNPJ, ENDEREÇO, TELEFONE
 </t>
  </si>
  <si>
    <t>PLANILHA DE CUSTOS DO TRANSPORTE ESCOLAR</t>
  </si>
  <si>
    <t>Veículo</t>
  </si>
  <si>
    <t>Ano</t>
  </si>
  <si>
    <t>Capacidade - Passageiros</t>
  </si>
  <si>
    <t>Valor do veiculo</t>
  </si>
  <si>
    <t>Ônibus</t>
  </si>
  <si>
    <t>Nº Dias Letivos Ano</t>
  </si>
  <si>
    <t>Nº Meses com Transportes</t>
  </si>
  <si>
    <t>Média Dias Letivos/Mês</t>
  </si>
  <si>
    <t>Percurso Diário - KM</t>
  </si>
  <si>
    <t>Percurso Anual - KM</t>
  </si>
  <si>
    <t xml:space="preserve">DESPESAS COM CONTRATAÇÃO DE PESSOAL </t>
  </si>
  <si>
    <t>Valor Mensal</t>
  </si>
  <si>
    <t>Valor Total</t>
  </si>
  <si>
    <t>Salário mensal</t>
  </si>
  <si>
    <t>INSS</t>
  </si>
  <si>
    <t>FGTS</t>
  </si>
  <si>
    <t>Férias</t>
  </si>
  <si>
    <t>-</t>
  </si>
  <si>
    <t>Adic.Férias</t>
  </si>
  <si>
    <t>Benefícios</t>
  </si>
  <si>
    <t>13º Salário</t>
  </si>
  <si>
    <t>DESPESAS COM VEÍCULOS</t>
  </si>
  <si>
    <t xml:space="preserve">Despesas com Documentação de veículo </t>
  </si>
  <si>
    <t>IPVA</t>
  </si>
  <si>
    <t>DPVAT</t>
  </si>
  <si>
    <t>Vistorias - Detran</t>
  </si>
  <si>
    <t>Vistoria Tacógrafo</t>
  </si>
  <si>
    <t>Discos Diagrama (Tacógrafos)</t>
  </si>
  <si>
    <t>Custo Gps Instalação</t>
  </si>
  <si>
    <t>Licenciamento</t>
  </si>
  <si>
    <t>Seguro Passageiros</t>
  </si>
  <si>
    <t>Custo Gps mensal</t>
  </si>
  <si>
    <t>Total</t>
  </si>
  <si>
    <t>Consumo Combustível</t>
  </si>
  <si>
    <t>Média/Consumo km</t>
  </si>
  <si>
    <t>Valor/Litro</t>
  </si>
  <si>
    <t>Custo Km</t>
  </si>
  <si>
    <t>Consumo total</t>
  </si>
  <si>
    <t>Manutenção</t>
  </si>
  <si>
    <t>Média/Manutenção km</t>
  </si>
  <si>
    <t>Quantidade</t>
  </si>
  <si>
    <t>Valor</t>
  </si>
  <si>
    <t>Freios</t>
  </si>
  <si>
    <t>Óleos</t>
  </si>
  <si>
    <t xml:space="preserve">Pneus </t>
  </si>
  <si>
    <t>Peças, etc anual</t>
  </si>
  <si>
    <t>OUTRAS DESPESAS COM MANUTENÇÃO</t>
  </si>
  <si>
    <t>Depreciação</t>
  </si>
  <si>
    <t>Valor Anual</t>
  </si>
  <si>
    <t>Porcetagem Anual</t>
  </si>
  <si>
    <t>DESPESAS ADMINISTRATIVAS (aguá - luz - contabilidade)</t>
  </si>
  <si>
    <t>DESCRIÇÃO DOS CUSTOS</t>
  </si>
  <si>
    <t>Soma Total de custo</t>
  </si>
  <si>
    <t>Lucro</t>
  </si>
  <si>
    <t>Sub-Totais (Custo + Lucro)</t>
  </si>
  <si>
    <t>Impostos Sobre Nota Fiscal</t>
  </si>
  <si>
    <t>ISSQN</t>
  </si>
  <si>
    <t>PIS</t>
  </si>
  <si>
    <t>COFINS</t>
  </si>
  <si>
    <t>IR</t>
  </si>
  <si>
    <t>CPP</t>
  </si>
  <si>
    <t>Custos Totais</t>
  </si>
  <si>
    <t>Valor Total de Lucro</t>
  </si>
  <si>
    <t>Valor Total de Despesas</t>
  </si>
  <si>
    <t>Lucro por KM</t>
  </si>
  <si>
    <t>Valor KM Final (custo + lucro)</t>
  </si>
  <si>
    <t>/               /</t>
  </si>
  <si>
    <t>DATA</t>
  </si>
  <si>
    <t>NOME E ASSINATURA DO REPRESENTANTE LEGAL</t>
  </si>
  <si>
    <t>Realizar Uma Planilha de custo para cada Linha cotado</t>
  </si>
  <si>
    <t xml:space="preserve">FREI ROGÉRIO/SANTA LUZIA/SIRIEMA 
Tipo de Veículo: mínimo 15 lugares.
</t>
  </si>
  <si>
    <t xml:space="preserve">Linha 09 - FREI ROGÉRIO / TAKASHI CHONAN  
Tipo de Veículo: mínimo 40 lugares.
</t>
  </si>
  <si>
    <t xml:space="preserve">Linha 07 - NÚCLEO TRITÍCOLA / CELSO RAMOS
Tipo de Veículo: mínimo 40 lugares.
</t>
  </si>
  <si>
    <t xml:space="preserve">Linha 06 - ANAIDE SOLETTI
Tipo de Veículo: mínimo 15 lugares.
</t>
  </si>
  <si>
    <t xml:space="preserve">Linha 05 - NÚCLEO TRITÍCOLA / COAB
Tipo de Veículo: mínimo 12 lugares.
</t>
  </si>
  <si>
    <t xml:space="preserve">Linha 04 - FREI ROGÉRIO / MIGUEL FRANÇA
Tipo de Veículo: mínimo 24 lugares.
</t>
  </si>
  <si>
    <t xml:space="preserve">Linha 03 - ÍNDIO GALDINO, TAQUARUÇU DE BAIXO
Tipo de Veículo: mínimo 24 lugares.
</t>
  </si>
  <si>
    <t xml:space="preserve">Linha 02 - SEDE SÃO JOSÉ
Tipo de Veículo: mínimo 40 lugares.
</t>
  </si>
  <si>
    <t xml:space="preserve">Linha 01- NÚCLEO TRITÍCOLA
Tipo de Veículo: mínimo 40 lugares.
</t>
  </si>
  <si>
    <t xml:space="preserve">Linha 08 - TAQUARUÇU DE CIMA  
Tipo de Veículo: mínimo 24 lugares.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</si>
</sst>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(* #,##0.00_);_(* \(#,##0.00\);_(* \-??_);_(@_)"/>
    <numFmt numFmtId="166" formatCode="&quot;R$ &quot;#,##0.00"/>
    <numFmt numFmtId="167" formatCode="_(&quot;R$ &quot;* #,##0.00_);_(&quot;R$ &quot;* \(#,##0.00\);_(&quot;R$ &quot;* \-??_);_(@_)"/>
    <numFmt numFmtId="168" formatCode="&quot;R$ &quot;#,##0.00;&quot;-R$ &quot;#,##0.00"/>
    <numFmt numFmtId="169" formatCode="&quot;R$ &quot;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  <charset val="1"/>
    </font>
    <font>
      <b/>
      <sz val="9"/>
      <color indexed="10"/>
      <name val="Verdana"/>
      <family val="2"/>
      <charset val="1"/>
    </font>
    <font>
      <b/>
      <sz val="9"/>
      <name val="Verdana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9"/>
      <color indexed="30"/>
      <name val="Verdana"/>
      <family val="2"/>
      <charset val="1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9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  <font>
      <sz val="10"/>
      <name val="Verdana"/>
      <family val="2"/>
    </font>
    <font>
      <b/>
      <sz val="9"/>
      <color indexed="3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165" fontId="4" fillId="0" borderId="6" xfId="1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65" fontId="5" fillId="0" borderId="9" xfId="1" applyNumberFormat="1" applyFont="1" applyFill="1" applyBorder="1" applyAlignment="1" applyProtection="1"/>
    <xf numFmtId="0" fontId="5" fillId="2" borderId="10" xfId="0" applyFont="1" applyFill="1" applyBorder="1" applyAlignment="1" applyProtection="1">
      <alignment horizontal="center"/>
      <protection locked="0"/>
    </xf>
    <xf numFmtId="166" fontId="5" fillId="2" borderId="10" xfId="1" applyNumberFormat="1" applyFont="1" applyFill="1" applyBorder="1" applyAlignment="1" applyProtection="1">
      <protection locked="0"/>
    </xf>
    <xf numFmtId="0" fontId="5" fillId="0" borderId="10" xfId="0" applyFont="1" applyBorder="1"/>
    <xf numFmtId="0" fontId="5" fillId="0" borderId="11" xfId="0" applyFont="1" applyBorder="1"/>
    <xf numFmtId="0" fontId="5" fillId="0" borderId="10" xfId="1" applyNumberFormat="1" applyFont="1" applyFill="1" applyBorder="1" applyAlignment="1" applyProtection="1"/>
    <xf numFmtId="2" fontId="5" fillId="0" borderId="10" xfId="1" applyNumberFormat="1" applyFont="1" applyFill="1" applyBorder="1" applyAlignment="1" applyProtection="1"/>
    <xf numFmtId="3" fontId="5" fillId="0" borderId="13" xfId="1" applyNumberFormat="1" applyFont="1" applyFill="1" applyBorder="1" applyAlignment="1" applyProtection="1"/>
    <xf numFmtId="0" fontId="5" fillId="0" borderId="13" xfId="0" applyFont="1" applyBorder="1"/>
    <xf numFmtId="0" fontId="5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165" fontId="5" fillId="0" borderId="10" xfId="1" applyNumberFormat="1" applyFont="1" applyFill="1" applyBorder="1" applyAlignment="1" applyProtection="1"/>
    <xf numFmtId="166" fontId="5" fillId="2" borderId="10" xfId="0" applyNumberFormat="1" applyFont="1" applyFill="1" applyBorder="1" applyProtection="1">
      <protection locked="0"/>
    </xf>
    <xf numFmtId="166" fontId="5" fillId="0" borderId="11" xfId="0" applyNumberFormat="1" applyFont="1" applyBorder="1"/>
    <xf numFmtId="0" fontId="5" fillId="0" borderId="9" xfId="0" applyFont="1" applyBorder="1"/>
    <xf numFmtId="9" fontId="5" fillId="2" borderId="10" xfId="3" applyFont="1" applyFill="1" applyBorder="1" applyAlignment="1" applyProtection="1">
      <protection locked="0"/>
    </xf>
    <xf numFmtId="166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0" fontId="5" fillId="0" borderId="10" xfId="3" applyNumberFormat="1" applyFont="1" applyFill="1" applyBorder="1" applyAlignment="1" applyProtection="1"/>
    <xf numFmtId="165" fontId="5" fillId="0" borderId="10" xfId="1" applyNumberFormat="1" applyFont="1" applyFill="1" applyBorder="1" applyAlignment="1" applyProtection="1">
      <alignment horizontal="right"/>
    </xf>
    <xf numFmtId="165" fontId="5" fillId="0" borderId="10" xfId="0" applyNumberFormat="1" applyFont="1" applyBorder="1" applyAlignment="1">
      <alignment horizontal="center"/>
    </xf>
    <xf numFmtId="165" fontId="5" fillId="0" borderId="10" xfId="1" applyNumberFormat="1" applyFont="1" applyFill="1" applyBorder="1" applyAlignment="1" applyProtection="1">
      <alignment horizontal="center"/>
    </xf>
    <xf numFmtId="166" fontId="5" fillId="0" borderId="10" xfId="1" applyNumberFormat="1" applyFont="1" applyFill="1" applyBorder="1" applyAlignment="1" applyProtection="1"/>
    <xf numFmtId="164" fontId="4" fillId="0" borderId="13" xfId="0" applyNumberFormat="1" applyFont="1" applyBorder="1"/>
    <xf numFmtId="165" fontId="5" fillId="0" borderId="13" xfId="1" applyNumberFormat="1" applyFont="1" applyFill="1" applyBorder="1" applyAlignment="1" applyProtection="1"/>
    <xf numFmtId="166" fontId="3" fillId="0" borderId="13" xfId="0" applyNumberFormat="1" applyFont="1" applyBorder="1"/>
    <xf numFmtId="167" fontId="3" fillId="0" borderId="14" xfId="2" applyNumberFormat="1" applyFont="1" applyFill="1" applyBorder="1" applyAlignment="1" applyProtection="1"/>
    <xf numFmtId="166" fontId="5" fillId="2" borderId="11" xfId="0" applyNumberFormat="1" applyFont="1" applyFill="1" applyBorder="1" applyProtection="1">
      <protection locked="0"/>
    </xf>
    <xf numFmtId="166" fontId="3" fillId="0" borderId="14" xfId="0" applyNumberFormat="1" applyFont="1" applyBorder="1"/>
    <xf numFmtId="0" fontId="4" fillId="0" borderId="17" xfId="0" applyFont="1" applyBorder="1" applyAlignment="1">
      <alignment horizontal="center"/>
    </xf>
    <xf numFmtId="165" fontId="4" fillId="0" borderId="17" xfId="1" applyNumberFormat="1" applyFont="1" applyFill="1" applyBorder="1" applyAlignment="1" applyProtection="1">
      <alignment horizontal="center"/>
    </xf>
    <xf numFmtId="0" fontId="4" fillId="0" borderId="18" xfId="0" applyFont="1" applyBorder="1" applyAlignment="1">
      <alignment horizontal="right"/>
    </xf>
    <xf numFmtId="0" fontId="5" fillId="2" borderId="20" xfId="0" applyFont="1" applyFill="1" applyBorder="1" applyAlignment="1" applyProtection="1">
      <alignment horizontal="center"/>
      <protection locked="0"/>
    </xf>
    <xf numFmtId="166" fontId="5" fillId="2" borderId="20" xfId="1" applyNumberFormat="1" applyFont="1" applyFill="1" applyBorder="1" applyAlignment="1" applyProtection="1">
      <protection locked="0"/>
    </xf>
    <xf numFmtId="166" fontId="5" fillId="0" borderId="20" xfId="0" applyNumberFormat="1" applyFont="1" applyBorder="1"/>
    <xf numFmtId="168" fontId="3" fillId="0" borderId="21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 applyProtection="1">
      <alignment horizontal="center"/>
      <protection locked="0"/>
    </xf>
    <xf numFmtId="166" fontId="5" fillId="0" borderId="15" xfId="1" applyNumberFormat="1" applyFont="1" applyFill="1" applyBorder="1" applyAlignment="1" applyProtection="1">
      <protection locked="0"/>
    </xf>
    <xf numFmtId="166" fontId="5" fillId="0" borderId="15" xfId="0" applyNumberFormat="1" applyFont="1" applyBorder="1"/>
    <xf numFmtId="168" fontId="3" fillId="0" borderId="15" xfId="0" applyNumberFormat="1" applyFont="1" applyBorder="1" applyAlignment="1">
      <alignment horizontal="right"/>
    </xf>
    <xf numFmtId="165" fontId="4" fillId="0" borderId="7" xfId="1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0" fontId="5" fillId="2" borderId="10" xfId="0" applyFont="1" applyFill="1" applyBorder="1" applyProtection="1">
      <protection locked="0"/>
    </xf>
    <xf numFmtId="0" fontId="5" fillId="5" borderId="10" xfId="1" applyNumberFormat="1" applyFont="1" applyFill="1" applyBorder="1" applyAlignment="1" applyProtection="1">
      <protection locked="0"/>
    </xf>
    <xf numFmtId="0" fontId="5" fillId="2" borderId="10" xfId="1" applyNumberFormat="1" applyFont="1" applyFill="1" applyBorder="1" applyAlignment="1" applyProtection="1">
      <protection locked="0"/>
    </xf>
    <xf numFmtId="0" fontId="5" fillId="0" borderId="10" xfId="0" applyFont="1" applyBorder="1" applyProtection="1">
      <protection locked="0"/>
    </xf>
    <xf numFmtId="0" fontId="5" fillId="0" borderId="10" xfId="1" applyNumberFormat="1" applyFont="1" applyFill="1" applyBorder="1" applyAlignment="1" applyProtection="1">
      <protection locked="0"/>
    </xf>
    <xf numFmtId="166" fontId="5" fillId="0" borderId="10" xfId="0" applyNumberFormat="1" applyFont="1" applyBorder="1" applyProtection="1">
      <protection locked="0"/>
    </xf>
    <xf numFmtId="0" fontId="5" fillId="5" borderId="10" xfId="0" applyFont="1" applyFill="1" applyBorder="1" applyProtection="1">
      <protection locked="0"/>
    </xf>
    <xf numFmtId="166" fontId="5" fillId="5" borderId="10" xfId="0" applyNumberFormat="1" applyFont="1" applyFill="1" applyBorder="1" applyProtection="1">
      <protection locked="0"/>
    </xf>
    <xf numFmtId="0" fontId="5" fillId="0" borderId="17" xfId="0" applyFont="1" applyBorder="1"/>
    <xf numFmtId="10" fontId="5" fillId="2" borderId="13" xfId="0" applyNumberFormat="1" applyFont="1" applyFill="1" applyBorder="1" applyProtection="1">
      <protection locked="0"/>
    </xf>
    <xf numFmtId="166" fontId="4" fillId="0" borderId="13" xfId="0" applyNumberFormat="1" applyFont="1" applyBorder="1"/>
    <xf numFmtId="166" fontId="4" fillId="0" borderId="14" xfId="0" applyNumberFormat="1" applyFont="1" applyBorder="1"/>
    <xf numFmtId="166" fontId="5" fillId="2" borderId="25" xfId="1" applyNumberFormat="1" applyFont="1" applyFill="1" applyBorder="1" applyAlignment="1" applyProtection="1">
      <protection locked="0"/>
    </xf>
    <xf numFmtId="166" fontId="5" fillId="0" borderId="26" xfId="0" applyNumberFormat="1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0" xfId="0" applyFont="1" applyBorder="1"/>
    <xf numFmtId="166" fontId="3" fillId="0" borderId="10" xfId="0" applyNumberFormat="1" applyFont="1" applyBorder="1"/>
    <xf numFmtId="166" fontId="3" fillId="0" borderId="11" xfId="0" applyNumberFormat="1" applyFont="1" applyBorder="1"/>
    <xf numFmtId="0" fontId="5" fillId="0" borderId="9" xfId="0" applyFont="1" applyBorder="1" applyAlignment="1">
      <alignment horizontal="left"/>
    </xf>
    <xf numFmtId="9" fontId="5" fillId="2" borderId="10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left"/>
    </xf>
    <xf numFmtId="166" fontId="7" fillId="0" borderId="10" xfId="1" applyNumberFormat="1" applyFont="1" applyFill="1" applyBorder="1" applyAlignment="1" applyProtection="1"/>
    <xf numFmtId="166" fontId="7" fillId="0" borderId="11" xfId="0" applyNumberFormat="1" applyFont="1" applyBorder="1"/>
    <xf numFmtId="165" fontId="4" fillId="0" borderId="10" xfId="1" applyNumberFormat="1" applyFont="1" applyFill="1" applyBorder="1" applyAlignment="1" applyProtection="1"/>
    <xf numFmtId="0" fontId="4" fillId="0" borderId="10" xfId="0" applyFont="1" applyBorder="1"/>
    <xf numFmtId="0" fontId="4" fillId="0" borderId="11" xfId="0" applyFont="1" applyBorder="1"/>
    <xf numFmtId="0" fontId="5" fillId="0" borderId="27" xfId="0" applyFont="1" applyBorder="1"/>
    <xf numFmtId="10" fontId="5" fillId="2" borderId="10" xfId="0" applyNumberFormat="1" applyFont="1" applyFill="1" applyBorder="1" applyAlignment="1" applyProtection="1">
      <alignment horizontal="center"/>
      <protection locked="0"/>
    </xf>
    <xf numFmtId="166" fontId="4" fillId="5" borderId="10" xfId="0" applyNumberFormat="1" applyFont="1" applyFill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1" applyNumberFormat="1" applyFont="1" applyFill="1" applyBorder="1" applyAlignment="1" applyProtection="1"/>
    <xf numFmtId="0" fontId="5" fillId="0" borderId="0" xfId="0" applyFont="1"/>
    <xf numFmtId="10" fontId="5" fillId="0" borderId="0" xfId="0" applyNumberFormat="1" applyFont="1"/>
    <xf numFmtId="166" fontId="5" fillId="5" borderId="22" xfId="0" applyNumberFormat="1" applyFont="1" applyFill="1" applyBorder="1" applyAlignment="1">
      <alignment horizontal="left"/>
    </xf>
    <xf numFmtId="169" fontId="5" fillId="5" borderId="10" xfId="0" applyNumberFormat="1" applyFont="1" applyFill="1" applyBorder="1"/>
    <xf numFmtId="0" fontId="6" fillId="0" borderId="0" xfId="0" applyFont="1"/>
    <xf numFmtId="0" fontId="6" fillId="0" borderId="30" xfId="0" applyFont="1" applyBorder="1"/>
    <xf numFmtId="0" fontId="9" fillId="0" borderId="0" xfId="0" applyFont="1"/>
    <xf numFmtId="165" fontId="11" fillId="0" borderId="6" xfId="1" applyNumberFormat="1" applyFont="1" applyFill="1" applyBorder="1" applyAlignment="1" applyProtection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165" fontId="12" fillId="0" borderId="9" xfId="1" applyNumberFormat="1" applyFont="1" applyFill="1" applyBorder="1" applyAlignment="1" applyProtection="1"/>
    <xf numFmtId="0" fontId="12" fillId="2" borderId="10" xfId="0" applyFont="1" applyFill="1" applyBorder="1" applyAlignment="1" applyProtection="1">
      <alignment horizontal="center"/>
      <protection locked="0"/>
    </xf>
    <xf numFmtId="166" fontId="12" fillId="2" borderId="10" xfId="1" applyNumberFormat="1" applyFont="1" applyFill="1" applyBorder="1" applyAlignment="1" applyProtection="1">
      <protection locked="0"/>
    </xf>
    <xf numFmtId="0" fontId="12" fillId="0" borderId="10" xfId="0" applyFont="1" applyBorder="1"/>
    <xf numFmtId="0" fontId="12" fillId="0" borderId="11" xfId="0" applyFont="1" applyBorder="1"/>
    <xf numFmtId="0" fontId="12" fillId="0" borderId="10" xfId="1" applyNumberFormat="1" applyFont="1" applyFill="1" applyBorder="1" applyAlignment="1" applyProtection="1"/>
    <xf numFmtId="2" fontId="12" fillId="0" borderId="10" xfId="1" applyNumberFormat="1" applyFont="1" applyFill="1" applyBorder="1" applyAlignment="1" applyProtection="1"/>
    <xf numFmtId="0" fontId="13" fillId="0" borderId="0" xfId="0" applyFont="1"/>
    <xf numFmtId="3" fontId="12" fillId="0" borderId="13" xfId="1" applyNumberFormat="1" applyFont="1" applyFill="1" applyBorder="1" applyAlignment="1" applyProtection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12" fillId="0" borderId="9" xfId="0" applyFont="1" applyBorder="1" applyAlignment="1">
      <alignment horizontal="left"/>
    </xf>
    <xf numFmtId="165" fontId="12" fillId="0" borderId="10" xfId="1" applyNumberFormat="1" applyFont="1" applyFill="1" applyBorder="1" applyAlignment="1" applyProtection="1"/>
    <xf numFmtId="166" fontId="12" fillId="2" borderId="10" xfId="0" applyNumberFormat="1" applyFont="1" applyFill="1" applyBorder="1" applyProtection="1">
      <protection locked="0"/>
    </xf>
    <xf numFmtId="166" fontId="12" fillId="0" borderId="11" xfId="0" applyNumberFormat="1" applyFont="1" applyBorder="1"/>
    <xf numFmtId="0" fontId="12" fillId="0" borderId="9" xfId="0" applyFont="1" applyBorder="1"/>
    <xf numFmtId="9" fontId="12" fillId="2" borderId="10" xfId="3" applyFont="1" applyFill="1" applyBorder="1" applyAlignment="1" applyProtection="1">
      <protection locked="0"/>
    </xf>
    <xf numFmtId="166" fontId="12" fillId="0" borderId="10" xfId="0" applyNumberFormat="1" applyFont="1" applyBorder="1"/>
    <xf numFmtId="0" fontId="12" fillId="0" borderId="10" xfId="0" applyFont="1" applyBorder="1" applyAlignment="1">
      <alignment horizontal="center"/>
    </xf>
    <xf numFmtId="10" fontId="12" fillId="0" borderId="10" xfId="3" applyNumberFormat="1" applyFont="1" applyFill="1" applyBorder="1" applyAlignment="1" applyProtection="1"/>
    <xf numFmtId="165" fontId="12" fillId="0" borderId="10" xfId="1" applyNumberFormat="1" applyFont="1" applyFill="1" applyBorder="1" applyAlignment="1" applyProtection="1">
      <alignment horizontal="right"/>
    </xf>
    <xf numFmtId="165" fontId="12" fillId="0" borderId="10" xfId="0" applyNumberFormat="1" applyFont="1" applyBorder="1" applyAlignment="1">
      <alignment horizontal="center"/>
    </xf>
    <xf numFmtId="165" fontId="12" fillId="0" borderId="10" xfId="1" applyNumberFormat="1" applyFont="1" applyFill="1" applyBorder="1" applyAlignment="1" applyProtection="1">
      <alignment horizontal="center"/>
    </xf>
    <xf numFmtId="166" fontId="12" fillId="0" borderId="10" xfId="1" applyNumberFormat="1" applyFont="1" applyFill="1" applyBorder="1" applyAlignment="1" applyProtection="1"/>
    <xf numFmtId="164" fontId="11" fillId="0" borderId="13" xfId="0" applyNumberFormat="1" applyFont="1" applyBorder="1"/>
    <xf numFmtId="165" fontId="12" fillId="0" borderId="13" xfId="1" applyNumberFormat="1" applyFont="1" applyFill="1" applyBorder="1" applyAlignment="1" applyProtection="1"/>
    <xf numFmtId="166" fontId="10" fillId="0" borderId="13" xfId="0" applyNumberFormat="1" applyFont="1" applyBorder="1"/>
    <xf numFmtId="167" fontId="10" fillId="0" borderId="14" xfId="2" applyNumberFormat="1" applyFont="1" applyFill="1" applyBorder="1" applyAlignment="1" applyProtection="1"/>
    <xf numFmtId="166" fontId="12" fillId="2" borderId="11" xfId="0" applyNumberFormat="1" applyFont="1" applyFill="1" applyBorder="1" applyProtection="1">
      <protection locked="0"/>
    </xf>
    <xf numFmtId="166" fontId="10" fillId="0" borderId="14" xfId="0" applyNumberFormat="1" applyFont="1" applyBorder="1"/>
    <xf numFmtId="0" fontId="11" fillId="0" borderId="17" xfId="0" applyFont="1" applyBorder="1" applyAlignment="1">
      <alignment horizontal="center"/>
    </xf>
    <xf numFmtId="165" fontId="11" fillId="0" borderId="17" xfId="1" applyNumberFormat="1" applyFont="1" applyFill="1" applyBorder="1" applyAlignment="1" applyProtection="1">
      <alignment horizontal="center"/>
    </xf>
    <xf numFmtId="0" fontId="11" fillId="0" borderId="18" xfId="0" applyFont="1" applyBorder="1" applyAlignment="1">
      <alignment horizontal="right"/>
    </xf>
    <xf numFmtId="0" fontId="12" fillId="2" borderId="20" xfId="0" applyFont="1" applyFill="1" applyBorder="1" applyAlignment="1" applyProtection="1">
      <alignment horizontal="center"/>
      <protection locked="0"/>
    </xf>
    <xf numFmtId="166" fontId="12" fillId="2" borderId="20" xfId="1" applyNumberFormat="1" applyFont="1" applyFill="1" applyBorder="1" applyAlignment="1" applyProtection="1">
      <protection locked="0"/>
    </xf>
    <xf numFmtId="166" fontId="12" fillId="0" borderId="20" xfId="0" applyNumberFormat="1" applyFont="1" applyBorder="1"/>
    <xf numFmtId="168" fontId="10" fillId="0" borderId="21" xfId="0" applyNumberFormat="1" applyFont="1" applyBorder="1" applyAlignment="1">
      <alignment horizontal="right"/>
    </xf>
    <xf numFmtId="0" fontId="12" fillId="0" borderId="15" xfId="0" applyFont="1" applyBorder="1" applyAlignment="1" applyProtection="1">
      <alignment horizontal="center"/>
      <protection locked="0"/>
    </xf>
    <xf numFmtId="166" fontId="12" fillId="0" borderId="15" xfId="1" applyNumberFormat="1" applyFont="1" applyFill="1" applyBorder="1" applyAlignment="1" applyProtection="1">
      <protection locked="0"/>
    </xf>
    <xf numFmtId="166" fontId="12" fillId="0" borderId="15" xfId="0" applyNumberFormat="1" applyFont="1" applyBorder="1"/>
    <xf numFmtId="168" fontId="10" fillId="0" borderId="15" xfId="0" applyNumberFormat="1" applyFont="1" applyBorder="1" applyAlignment="1">
      <alignment horizontal="right"/>
    </xf>
    <xf numFmtId="165" fontId="11" fillId="0" borderId="7" xfId="1" applyNumberFormat="1" applyFont="1" applyFill="1" applyBorder="1" applyAlignment="1" applyProtection="1">
      <alignment horizontal="center"/>
    </xf>
    <xf numFmtId="0" fontId="11" fillId="0" borderId="8" xfId="0" applyFont="1" applyBorder="1" applyAlignment="1">
      <alignment horizontal="center"/>
    </xf>
    <xf numFmtId="0" fontId="12" fillId="2" borderId="10" xfId="0" applyFont="1" applyFill="1" applyBorder="1" applyProtection="1">
      <protection locked="0"/>
    </xf>
    <xf numFmtId="0" fontId="12" fillId="5" borderId="10" xfId="1" applyNumberFormat="1" applyFont="1" applyFill="1" applyBorder="1" applyAlignment="1" applyProtection="1">
      <protection locked="0"/>
    </xf>
    <xf numFmtId="0" fontId="12" fillId="2" borderId="10" xfId="1" applyNumberFormat="1" applyFont="1" applyFill="1" applyBorder="1" applyAlignment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0" xfId="1" applyNumberFormat="1" applyFont="1" applyFill="1" applyBorder="1" applyAlignment="1" applyProtection="1">
      <protection locked="0"/>
    </xf>
    <xf numFmtId="166" fontId="12" fillId="0" borderId="10" xfId="0" applyNumberFormat="1" applyFont="1" applyBorder="1" applyProtection="1">
      <protection locked="0"/>
    </xf>
    <xf numFmtId="0" fontId="12" fillId="5" borderId="10" xfId="0" applyFont="1" applyFill="1" applyBorder="1" applyProtection="1">
      <protection locked="0"/>
    </xf>
    <xf numFmtId="166" fontId="12" fillId="5" borderId="10" xfId="0" applyNumberFormat="1" applyFont="1" applyFill="1" applyBorder="1" applyProtection="1">
      <protection locked="0"/>
    </xf>
    <xf numFmtId="0" fontId="12" fillId="0" borderId="17" xfId="0" applyFont="1" applyBorder="1"/>
    <xf numFmtId="10" fontId="12" fillId="2" borderId="13" xfId="0" applyNumberFormat="1" applyFont="1" applyFill="1" applyBorder="1" applyProtection="1">
      <protection locked="0"/>
    </xf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2" fillId="2" borderId="25" xfId="1" applyNumberFormat="1" applyFont="1" applyFill="1" applyBorder="1" applyAlignment="1" applyProtection="1">
      <protection locked="0"/>
    </xf>
    <xf numFmtId="166" fontId="12" fillId="0" borderId="26" xfId="0" applyNumberFormat="1" applyFont="1" applyBorder="1"/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4" fillId="0" borderId="10" xfId="0" applyFont="1" applyBorder="1"/>
    <xf numFmtId="166" fontId="10" fillId="0" borderId="10" xfId="0" applyNumberFormat="1" applyFont="1" applyBorder="1"/>
    <xf numFmtId="166" fontId="10" fillId="0" borderId="11" xfId="0" applyNumberFormat="1" applyFont="1" applyBorder="1"/>
    <xf numFmtId="9" fontId="12" fillId="2" borderId="10" xfId="0" applyNumberFormat="1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left"/>
    </xf>
    <xf numFmtId="166" fontId="15" fillId="0" borderId="10" xfId="1" applyNumberFormat="1" applyFont="1" applyFill="1" applyBorder="1" applyAlignment="1" applyProtection="1"/>
    <xf numFmtId="166" fontId="15" fillId="0" borderId="11" xfId="0" applyNumberFormat="1" applyFont="1" applyBorder="1"/>
    <xf numFmtId="165" fontId="11" fillId="0" borderId="10" xfId="1" applyNumberFormat="1" applyFont="1" applyFill="1" applyBorder="1" applyAlignment="1" applyProtection="1"/>
    <xf numFmtId="0" fontId="11" fillId="0" borderId="10" xfId="0" applyFont="1" applyBorder="1"/>
    <xf numFmtId="0" fontId="11" fillId="0" borderId="11" xfId="0" applyFont="1" applyBorder="1"/>
    <xf numFmtId="0" fontId="12" fillId="0" borderId="27" xfId="0" applyFont="1" applyBorder="1"/>
    <xf numFmtId="10" fontId="12" fillId="2" borderId="10" xfId="0" applyNumberFormat="1" applyFont="1" applyFill="1" applyBorder="1" applyAlignment="1" applyProtection="1">
      <alignment horizontal="center"/>
      <protection locked="0"/>
    </xf>
    <xf numFmtId="166" fontId="11" fillId="5" borderId="10" xfId="0" applyNumberFormat="1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/>
    <xf numFmtId="0" fontId="12" fillId="0" borderId="0" xfId="0" applyFont="1"/>
    <xf numFmtId="10" fontId="12" fillId="0" borderId="0" xfId="0" applyNumberFormat="1" applyFont="1"/>
    <xf numFmtId="166" fontId="12" fillId="5" borderId="22" xfId="0" applyNumberFormat="1" applyFont="1" applyFill="1" applyBorder="1" applyAlignment="1">
      <alignment horizontal="left"/>
    </xf>
    <xf numFmtId="169" fontId="12" fillId="5" borderId="10" xfId="0" applyNumberFormat="1" applyFont="1" applyFill="1" applyBorder="1"/>
    <xf numFmtId="0" fontId="14" fillId="0" borderId="0" xfId="0" applyFont="1"/>
    <xf numFmtId="0" fontId="14" fillId="0" borderId="30" xfId="0" applyFont="1" applyBorder="1"/>
    <xf numFmtId="0" fontId="4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165" fontId="5" fillId="0" borderId="9" xfId="1" applyNumberFormat="1" applyFont="1" applyFill="1" applyBorder="1" applyAlignment="1" applyProtection="1">
      <alignment horizontal="left"/>
    </xf>
    <xf numFmtId="165" fontId="5" fillId="0" borderId="12" xfId="1" applyNumberFormat="1" applyFont="1" applyFill="1" applyBorder="1" applyAlignment="1" applyProtection="1">
      <alignment horizontal="left"/>
    </xf>
    <xf numFmtId="0" fontId="5" fillId="0" borderId="15" xfId="0" applyFont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5" borderId="9" xfId="0" applyFont="1" applyFill="1" applyBorder="1" applyAlignment="1" applyProtection="1">
      <alignment horizontal="center"/>
      <protection locked="0"/>
    </xf>
    <xf numFmtId="165" fontId="4" fillId="0" borderId="12" xfId="1" applyNumberFormat="1" applyFont="1" applyFill="1" applyBorder="1" applyAlignment="1" applyProtection="1">
      <alignment horizontal="righ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5" fontId="4" fillId="5" borderId="10" xfId="1" applyNumberFormat="1" applyFont="1" applyFill="1" applyBorder="1" applyAlignment="1" applyProtection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4" borderId="24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165" fontId="12" fillId="0" borderId="9" xfId="1" applyNumberFormat="1" applyFont="1" applyFill="1" applyBorder="1" applyAlignment="1" applyProtection="1">
      <alignment horizontal="left"/>
    </xf>
    <xf numFmtId="165" fontId="12" fillId="0" borderId="12" xfId="1" applyNumberFormat="1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2" fillId="5" borderId="9" xfId="0" applyFont="1" applyFill="1" applyBorder="1" applyAlignment="1" applyProtection="1">
      <alignment horizontal="center"/>
      <protection locked="0"/>
    </xf>
    <xf numFmtId="165" fontId="11" fillId="0" borderId="12" xfId="1" applyNumberFormat="1" applyFont="1" applyFill="1" applyBorder="1" applyAlignment="1" applyProtection="1">
      <alignment horizontal="right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5" fontId="11" fillId="5" borderId="10" xfId="1" applyNumberFormat="1" applyFont="1" applyFill="1" applyBorder="1" applyAlignment="1" applyProtection="1">
      <alignment horizontal="center"/>
    </xf>
    <xf numFmtId="0" fontId="12" fillId="0" borderId="1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4" borderId="24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>
      <selection activeCell="E14" sqref="E14"/>
    </sheetView>
  </sheetViews>
  <sheetFormatPr defaultRowHeight="14.4" x14ac:dyDescent="0.3"/>
  <cols>
    <col min="1" max="1" width="76" bestFit="1" customWidth="1"/>
  </cols>
  <sheetData>
    <row r="1" spans="1:1" ht="15" thickBot="1" x14ac:dyDescent="0.35">
      <c r="A1" s="1" t="s">
        <v>0</v>
      </c>
    </row>
    <row r="2" spans="1:1" x14ac:dyDescent="0.3">
      <c r="A2" s="2"/>
    </row>
    <row r="3" spans="1:1" x14ac:dyDescent="0.3">
      <c r="A3" s="2" t="s">
        <v>1</v>
      </c>
    </row>
    <row r="4" spans="1:1" x14ac:dyDescent="0.3">
      <c r="A4" s="2" t="s">
        <v>2</v>
      </c>
    </row>
    <row r="5" spans="1:1" x14ac:dyDescent="0.3">
      <c r="A5" s="2"/>
    </row>
    <row r="6" spans="1:1" x14ac:dyDescent="0.3">
      <c r="A6" s="2" t="s">
        <v>74</v>
      </c>
    </row>
    <row r="7" spans="1:1" x14ac:dyDescent="0.3">
      <c r="A7" s="2"/>
    </row>
    <row r="8" spans="1:1" x14ac:dyDescent="0.3">
      <c r="A8" s="2"/>
    </row>
    <row r="9" spans="1:1" x14ac:dyDescent="0.3">
      <c r="A9" s="2"/>
    </row>
    <row r="11" spans="1:1" x14ac:dyDescent="0.3">
      <c r="A11" s="2"/>
    </row>
    <row r="12" spans="1:1" x14ac:dyDescent="0.3">
      <c r="A12" s="2"/>
    </row>
    <row r="13" spans="1:1" ht="15" thickBot="1" x14ac:dyDescent="0.35">
      <c r="A13" s="3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C0FE0-4114-4557-B65C-86498CDC0649}">
  <sheetPr>
    <pageSetUpPr fitToPage="1"/>
  </sheetPr>
  <dimension ref="A1:F75"/>
  <sheetViews>
    <sheetView topLeftCell="A6"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76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88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17600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412BE-D2E1-47B4-B1EF-D9EDFDA0C52F}">
  <sheetPr>
    <pageSetUpPr fitToPage="1"/>
  </sheetPr>
  <dimension ref="A1:F75"/>
  <sheetViews>
    <sheetView topLeftCell="A6" workbookViewId="0">
      <selection activeCell="O17" sqref="O17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75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131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26200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"/>
  <sheetViews>
    <sheetView workbookViewId="0">
      <selection activeCell="A6" sqref="A6:F6"/>
    </sheetView>
  </sheetViews>
  <sheetFormatPr defaultRowHeight="14.4" x14ac:dyDescent="0.3"/>
  <cols>
    <col min="1" max="1" width="20.5546875" bestFit="1" customWidth="1"/>
    <col min="2" max="2" width="8" bestFit="1" customWidth="1"/>
    <col min="3" max="3" width="26.109375" bestFit="1" customWidth="1"/>
    <col min="4" max="4" width="16.5546875" bestFit="1" customWidth="1"/>
    <col min="5" max="5" width="13.5546875" bestFit="1" customWidth="1"/>
    <col min="6" max="6" width="14.88671875" bestFit="1" customWidth="1"/>
  </cols>
  <sheetData>
    <row r="1" spans="1:6" ht="15" thickBot="1" x14ac:dyDescent="0.35">
      <c r="A1" s="183" t="s">
        <v>3</v>
      </c>
      <c r="B1" s="183"/>
      <c r="C1" s="183"/>
      <c r="D1" s="183"/>
      <c r="E1" s="183"/>
      <c r="F1" s="183"/>
    </row>
    <row r="2" spans="1:6" ht="15" thickBot="1" x14ac:dyDescent="0.35">
      <c r="A2" s="183"/>
      <c r="B2" s="183"/>
      <c r="C2" s="183"/>
      <c r="D2" s="183"/>
      <c r="E2" s="183"/>
      <c r="F2" s="183"/>
    </row>
    <row r="3" spans="1:6" ht="15" thickBot="1" x14ac:dyDescent="0.35">
      <c r="A3" s="183"/>
      <c r="B3" s="183"/>
      <c r="C3" s="183"/>
      <c r="D3" s="183"/>
      <c r="E3" s="183"/>
      <c r="F3" s="183"/>
    </row>
    <row r="4" spans="1:6" ht="15" thickBot="1" x14ac:dyDescent="0.35">
      <c r="A4" s="183"/>
      <c r="B4" s="183"/>
      <c r="C4" s="183"/>
      <c r="D4" s="183"/>
      <c r="E4" s="183"/>
      <c r="F4" s="183"/>
    </row>
    <row r="5" spans="1:6" ht="15" thickBot="1" x14ac:dyDescent="0.35">
      <c r="A5" s="184" t="s">
        <v>4</v>
      </c>
      <c r="B5" s="184"/>
      <c r="C5" s="184"/>
      <c r="D5" s="184"/>
      <c r="E5" s="184"/>
      <c r="F5" s="184"/>
    </row>
    <row r="6" spans="1:6" ht="93" customHeight="1" thickBot="1" x14ac:dyDescent="0.35">
      <c r="A6" s="185" t="s">
        <v>83</v>
      </c>
      <c r="B6" s="185"/>
      <c r="C6" s="185"/>
      <c r="D6" s="185"/>
      <c r="E6" s="185"/>
      <c r="F6" s="185"/>
    </row>
    <row r="7" spans="1:6" ht="15.75" customHeight="1" x14ac:dyDescent="0.3">
      <c r="A7" s="4" t="s">
        <v>5</v>
      </c>
      <c r="B7" s="5" t="s">
        <v>6</v>
      </c>
      <c r="C7" s="5" t="s">
        <v>7</v>
      </c>
      <c r="D7" s="5" t="s">
        <v>8</v>
      </c>
      <c r="E7" s="6"/>
      <c r="F7" s="7"/>
    </row>
    <row r="8" spans="1:6" ht="15.75" customHeight="1" x14ac:dyDescent="0.3">
      <c r="A8" s="8" t="s">
        <v>9</v>
      </c>
      <c r="B8" s="9">
        <v>0</v>
      </c>
      <c r="C8" s="9"/>
      <c r="D8" s="10">
        <v>0</v>
      </c>
      <c r="E8" s="11"/>
      <c r="F8" s="12"/>
    </row>
    <row r="9" spans="1:6" x14ac:dyDescent="0.3">
      <c r="A9" s="186" t="s">
        <v>10</v>
      </c>
      <c r="B9" s="186"/>
      <c r="C9" s="186"/>
      <c r="D9" s="13">
        <v>200</v>
      </c>
      <c r="E9" s="11"/>
      <c r="F9" s="12"/>
    </row>
    <row r="10" spans="1:6" x14ac:dyDescent="0.3">
      <c r="A10" s="186" t="s">
        <v>11</v>
      </c>
      <c r="B10" s="186"/>
      <c r="C10" s="186"/>
      <c r="D10" s="13">
        <v>10</v>
      </c>
      <c r="E10" s="11"/>
      <c r="F10" s="12"/>
    </row>
    <row r="11" spans="1:6" x14ac:dyDescent="0.3">
      <c r="A11" s="186" t="s">
        <v>12</v>
      </c>
      <c r="B11" s="186"/>
      <c r="C11" s="186"/>
      <c r="D11" s="14">
        <f>D9/D10</f>
        <v>20</v>
      </c>
      <c r="E11" s="11"/>
      <c r="F11" s="12"/>
    </row>
    <row r="12" spans="1:6" x14ac:dyDescent="0.3">
      <c r="A12" s="186" t="s">
        <v>13</v>
      </c>
      <c r="B12" s="186"/>
      <c r="C12" s="186"/>
      <c r="D12" s="13">
        <v>108</v>
      </c>
      <c r="E12" s="11"/>
      <c r="F12" s="12"/>
    </row>
    <row r="13" spans="1:6" ht="15" thickBot="1" x14ac:dyDescent="0.35">
      <c r="A13" s="187" t="s">
        <v>14</v>
      </c>
      <c r="B13" s="187"/>
      <c r="C13" s="187"/>
      <c r="D13" s="15">
        <f>D12*200</f>
        <v>21600</v>
      </c>
      <c r="E13" s="16"/>
      <c r="F13" s="17"/>
    </row>
    <row r="14" spans="1:6" ht="15" thickBot="1" x14ac:dyDescent="0.35">
      <c r="A14" s="188"/>
      <c r="B14" s="188"/>
      <c r="C14" s="188"/>
      <c r="D14" s="188"/>
      <c r="E14" s="188"/>
      <c r="F14" s="188"/>
    </row>
    <row r="15" spans="1:6" x14ac:dyDescent="0.3">
      <c r="A15" s="189" t="s">
        <v>15</v>
      </c>
      <c r="B15" s="189"/>
      <c r="C15" s="189"/>
      <c r="D15" s="189"/>
      <c r="E15" s="18" t="s">
        <v>16</v>
      </c>
      <c r="F15" s="19" t="s">
        <v>17</v>
      </c>
    </row>
    <row r="16" spans="1:6" x14ac:dyDescent="0.3">
      <c r="A16" s="190" t="s">
        <v>18</v>
      </c>
      <c r="B16" s="190"/>
      <c r="C16" s="20"/>
      <c r="D16" s="11"/>
      <c r="E16" s="21">
        <v>0</v>
      </c>
      <c r="F16" s="22">
        <f>E16*D10</f>
        <v>0</v>
      </c>
    </row>
    <row r="17" spans="1:6" x14ac:dyDescent="0.3">
      <c r="A17" s="23" t="s">
        <v>19</v>
      </c>
      <c r="B17" s="24">
        <v>0</v>
      </c>
      <c r="C17" s="20"/>
      <c r="D17" s="11"/>
      <c r="E17" s="25">
        <f>E16*B17</f>
        <v>0</v>
      </c>
      <c r="F17" s="22">
        <f>E17*D10</f>
        <v>0</v>
      </c>
    </row>
    <row r="18" spans="1:6" x14ac:dyDescent="0.3">
      <c r="A18" s="23" t="s">
        <v>20</v>
      </c>
      <c r="B18" s="24">
        <v>0</v>
      </c>
      <c r="C18" s="20"/>
      <c r="D18" s="11"/>
      <c r="E18" s="25">
        <f>E16*B18</f>
        <v>0</v>
      </c>
      <c r="F18" s="22">
        <f>E18*D10</f>
        <v>0</v>
      </c>
    </row>
    <row r="19" spans="1:6" x14ac:dyDescent="0.3">
      <c r="A19" s="23" t="s">
        <v>21</v>
      </c>
      <c r="B19" s="26" t="s">
        <v>22</v>
      </c>
      <c r="C19" s="20"/>
      <c r="D19" s="11"/>
      <c r="E19" s="25">
        <f>E16/12</f>
        <v>0</v>
      </c>
      <c r="F19" s="22">
        <f>E19*D10</f>
        <v>0</v>
      </c>
    </row>
    <row r="20" spans="1:6" x14ac:dyDescent="0.3">
      <c r="A20" s="23" t="s">
        <v>23</v>
      </c>
      <c r="B20" s="27">
        <v>0.33329999999999999</v>
      </c>
      <c r="C20" s="20"/>
      <c r="D20" s="28"/>
      <c r="E20" s="25">
        <f>SUM((E16/12)*B20)</f>
        <v>0</v>
      </c>
      <c r="F20" s="22">
        <f>E20*D10</f>
        <v>0</v>
      </c>
    </row>
    <row r="21" spans="1:6" x14ac:dyDescent="0.3">
      <c r="A21" s="23" t="s">
        <v>24</v>
      </c>
      <c r="B21" s="29">
        <v>0</v>
      </c>
      <c r="C21" s="11"/>
      <c r="D21" s="11"/>
      <c r="E21" s="21">
        <v>0</v>
      </c>
      <c r="F21" s="22">
        <f>E21*D10</f>
        <v>0</v>
      </c>
    </row>
    <row r="22" spans="1:6" x14ac:dyDescent="0.3">
      <c r="A22" s="23" t="s">
        <v>25</v>
      </c>
      <c r="B22" s="30" t="s">
        <v>22</v>
      </c>
      <c r="C22" s="20"/>
      <c r="D22" s="20"/>
      <c r="E22" s="31">
        <f>E16/12</f>
        <v>0</v>
      </c>
      <c r="F22" s="22">
        <f>E22*D10</f>
        <v>0</v>
      </c>
    </row>
    <row r="23" spans="1:6" ht="15" thickBot="1" x14ac:dyDescent="0.35">
      <c r="A23" s="182"/>
      <c r="B23" s="182"/>
      <c r="C23" s="32"/>
      <c r="D23" s="33"/>
      <c r="E23" s="34">
        <f>SUM(E16:E22)</f>
        <v>0</v>
      </c>
      <c r="F23" s="35">
        <f>SUM(F16:F22)</f>
        <v>0</v>
      </c>
    </row>
    <row r="24" spans="1:6" ht="15" thickBot="1" x14ac:dyDescent="0.35">
      <c r="A24" s="188"/>
      <c r="B24" s="188"/>
      <c r="C24" s="188"/>
      <c r="D24" s="188"/>
      <c r="E24" s="188"/>
      <c r="F24" s="188"/>
    </row>
    <row r="25" spans="1:6" ht="15" thickBot="1" x14ac:dyDescent="0.35">
      <c r="A25" s="191" t="s">
        <v>26</v>
      </c>
      <c r="B25" s="191"/>
      <c r="C25" s="191"/>
      <c r="D25" s="191"/>
      <c r="E25" s="191"/>
      <c r="F25" s="191"/>
    </row>
    <row r="26" spans="1:6" x14ac:dyDescent="0.3">
      <c r="A26" s="189" t="s">
        <v>27</v>
      </c>
      <c r="B26" s="189"/>
      <c r="C26" s="189"/>
      <c r="D26" s="189"/>
      <c r="E26" s="18" t="s">
        <v>16</v>
      </c>
      <c r="F26" s="19" t="s">
        <v>17</v>
      </c>
    </row>
    <row r="27" spans="1:6" x14ac:dyDescent="0.3">
      <c r="A27" s="190" t="s">
        <v>28</v>
      </c>
      <c r="B27" s="190"/>
      <c r="C27" s="190"/>
      <c r="D27" s="190"/>
      <c r="E27" s="31">
        <f>F27/D10</f>
        <v>0</v>
      </c>
      <c r="F27" s="36">
        <v>0</v>
      </c>
    </row>
    <row r="28" spans="1:6" x14ac:dyDescent="0.3">
      <c r="A28" s="190" t="s">
        <v>29</v>
      </c>
      <c r="B28" s="190"/>
      <c r="C28" s="190"/>
      <c r="D28" s="190"/>
      <c r="E28" s="31">
        <f>F28/D10</f>
        <v>0</v>
      </c>
      <c r="F28" s="36">
        <v>0</v>
      </c>
    </row>
    <row r="29" spans="1:6" x14ac:dyDescent="0.3">
      <c r="A29" s="190" t="s">
        <v>30</v>
      </c>
      <c r="B29" s="190"/>
      <c r="C29" s="190"/>
      <c r="D29" s="190"/>
      <c r="E29" s="31">
        <f>F29/D10</f>
        <v>0</v>
      </c>
      <c r="F29" s="36">
        <v>0</v>
      </c>
    </row>
    <row r="30" spans="1:6" x14ac:dyDescent="0.3">
      <c r="A30" s="190" t="s">
        <v>31</v>
      </c>
      <c r="B30" s="190"/>
      <c r="C30" s="190"/>
      <c r="D30" s="190"/>
      <c r="E30" s="31">
        <f>F30/D10</f>
        <v>0</v>
      </c>
      <c r="F30" s="36">
        <v>0</v>
      </c>
    </row>
    <row r="31" spans="1:6" x14ac:dyDescent="0.3">
      <c r="A31" s="190" t="s">
        <v>32</v>
      </c>
      <c r="B31" s="190"/>
      <c r="C31" s="190"/>
      <c r="D31" s="190"/>
      <c r="E31" s="31">
        <f>F31/D10</f>
        <v>0</v>
      </c>
      <c r="F31" s="36">
        <v>0</v>
      </c>
    </row>
    <row r="32" spans="1:6" x14ac:dyDescent="0.3">
      <c r="A32" s="190" t="s">
        <v>33</v>
      </c>
      <c r="B32" s="190"/>
      <c r="C32" s="190"/>
      <c r="D32" s="190"/>
      <c r="E32" s="31">
        <f>F32/D10</f>
        <v>0</v>
      </c>
      <c r="F32" s="36">
        <v>0</v>
      </c>
    </row>
    <row r="33" spans="1:6" x14ac:dyDescent="0.3">
      <c r="A33" s="190" t="s">
        <v>34</v>
      </c>
      <c r="B33" s="190"/>
      <c r="C33" s="190"/>
      <c r="D33" s="190"/>
      <c r="E33" s="31">
        <f>F33/D10</f>
        <v>0</v>
      </c>
      <c r="F33" s="36">
        <v>0</v>
      </c>
    </row>
    <row r="34" spans="1:6" x14ac:dyDescent="0.3">
      <c r="A34" s="190" t="s">
        <v>35</v>
      </c>
      <c r="B34" s="190"/>
      <c r="C34" s="190"/>
      <c r="D34" s="190"/>
      <c r="E34" s="31">
        <f>F34/D10</f>
        <v>0</v>
      </c>
      <c r="F34" s="36">
        <v>0</v>
      </c>
    </row>
    <row r="35" spans="1:6" x14ac:dyDescent="0.3">
      <c r="A35" s="190" t="s">
        <v>36</v>
      </c>
      <c r="B35" s="190"/>
      <c r="C35" s="190"/>
      <c r="D35" s="190"/>
      <c r="E35" s="10">
        <v>0</v>
      </c>
      <c r="F35" s="22">
        <f>E35*D10</f>
        <v>0</v>
      </c>
    </row>
    <row r="36" spans="1:6" ht="15" thickBot="1" x14ac:dyDescent="0.35">
      <c r="A36" s="193" t="s">
        <v>37</v>
      </c>
      <c r="B36" s="193"/>
      <c r="C36" s="193"/>
      <c r="D36" s="193"/>
      <c r="E36" s="34">
        <f>SUM(E27:E35)</f>
        <v>0</v>
      </c>
      <c r="F36" s="37">
        <f>SUM(F27:F35)</f>
        <v>0</v>
      </c>
    </row>
    <row r="37" spans="1:6" ht="15" thickBot="1" x14ac:dyDescent="0.35">
      <c r="A37" s="194"/>
      <c r="B37" s="194"/>
      <c r="C37" s="194"/>
      <c r="D37" s="194"/>
      <c r="E37" s="194"/>
      <c r="F37" s="194"/>
    </row>
    <row r="38" spans="1:6" x14ac:dyDescent="0.3">
      <c r="A38" s="195" t="s">
        <v>38</v>
      </c>
      <c r="B38" s="195"/>
      <c r="C38" s="38" t="s">
        <v>39</v>
      </c>
      <c r="D38" s="39" t="s">
        <v>40</v>
      </c>
      <c r="E38" s="38" t="s">
        <v>41</v>
      </c>
      <c r="F38" s="40" t="s">
        <v>42</v>
      </c>
    </row>
    <row r="39" spans="1:6" ht="15" thickBot="1" x14ac:dyDescent="0.35">
      <c r="A39" s="196"/>
      <c r="B39" s="196"/>
      <c r="C39" s="41">
        <v>0</v>
      </c>
      <c r="D39" s="42">
        <v>0</v>
      </c>
      <c r="E39" s="43" t="e">
        <f>D39/C39</f>
        <v>#DIV/0!</v>
      </c>
      <c r="F39" s="44" t="e">
        <f>E39*D13</f>
        <v>#DIV/0!</v>
      </c>
    </row>
    <row r="40" spans="1:6" ht="15" thickBot="1" x14ac:dyDescent="0.35">
      <c r="A40" s="45"/>
      <c r="B40" s="45"/>
      <c r="C40" s="46"/>
      <c r="D40" s="47"/>
      <c r="E40" s="48"/>
      <c r="F40" s="49"/>
    </row>
    <row r="41" spans="1:6" x14ac:dyDescent="0.3">
      <c r="A41" s="197" t="s">
        <v>43</v>
      </c>
      <c r="B41" s="197"/>
      <c r="C41" s="5" t="s">
        <v>44</v>
      </c>
      <c r="D41" s="50" t="s">
        <v>45</v>
      </c>
      <c r="E41" s="50" t="s">
        <v>46</v>
      </c>
      <c r="F41" s="51" t="s">
        <v>17</v>
      </c>
    </row>
    <row r="42" spans="1:6" x14ac:dyDescent="0.3">
      <c r="A42" s="190" t="s">
        <v>47</v>
      </c>
      <c r="B42" s="190"/>
      <c r="C42" s="52">
        <v>0</v>
      </c>
      <c r="D42" s="53"/>
      <c r="E42" s="10">
        <v>0</v>
      </c>
      <c r="F42" s="22" t="e">
        <f>SUM((D13/C42)*(E42))</f>
        <v>#DIV/0!</v>
      </c>
    </row>
    <row r="43" spans="1:6" x14ac:dyDescent="0.3">
      <c r="A43" s="190" t="s">
        <v>48</v>
      </c>
      <c r="B43" s="190"/>
      <c r="C43" s="52">
        <v>0</v>
      </c>
      <c r="D43" s="53"/>
      <c r="E43" s="10">
        <v>0</v>
      </c>
      <c r="F43" s="22" t="e">
        <f>SUM((D13/C43)*(E43))</f>
        <v>#DIV/0!</v>
      </c>
    </row>
    <row r="44" spans="1:6" x14ac:dyDescent="0.3">
      <c r="A44" s="190" t="s">
        <v>49</v>
      </c>
      <c r="B44" s="190"/>
      <c r="C44" s="52">
        <v>0</v>
      </c>
      <c r="D44" s="54">
        <v>0</v>
      </c>
      <c r="E44" s="21">
        <v>0</v>
      </c>
      <c r="F44" s="22" t="e">
        <f>SUM((D13/C44)*(D44*E44))</f>
        <v>#DIV/0!</v>
      </c>
    </row>
    <row r="45" spans="1:6" x14ac:dyDescent="0.3">
      <c r="A45" s="190" t="s">
        <v>50</v>
      </c>
      <c r="B45" s="190"/>
      <c r="C45" s="55"/>
      <c r="D45" s="56"/>
      <c r="E45" s="57">
        <f>F45/D13</f>
        <v>0</v>
      </c>
      <c r="F45" s="36">
        <v>0</v>
      </c>
    </row>
    <row r="46" spans="1:6" x14ac:dyDescent="0.3">
      <c r="A46" s="198" t="s">
        <v>51</v>
      </c>
      <c r="B46" s="198"/>
      <c r="C46" s="198"/>
      <c r="D46" s="198"/>
      <c r="E46" s="198"/>
      <c r="F46" s="198"/>
    </row>
    <row r="47" spans="1:6" x14ac:dyDescent="0.3">
      <c r="A47" s="192"/>
      <c r="B47" s="192"/>
      <c r="C47" s="58"/>
      <c r="D47" s="53"/>
      <c r="E47" s="59"/>
      <c r="F47" s="36"/>
    </row>
    <row r="48" spans="1:6" x14ac:dyDescent="0.3">
      <c r="A48" s="192"/>
      <c r="B48" s="192"/>
      <c r="C48" s="58"/>
      <c r="D48" s="53"/>
      <c r="E48" s="59"/>
      <c r="F48" s="36"/>
    </row>
    <row r="49" spans="1:6" ht="15" thickBot="1" x14ac:dyDescent="0.35">
      <c r="A49" s="200"/>
      <c r="B49" s="200"/>
      <c r="C49" s="200"/>
      <c r="D49" s="200"/>
      <c r="E49" s="200"/>
      <c r="F49" s="22" t="e">
        <f>SUM(F42:F48)</f>
        <v>#DIV/0!</v>
      </c>
    </row>
    <row r="50" spans="1:6" x14ac:dyDescent="0.3">
      <c r="A50" s="195" t="s">
        <v>52</v>
      </c>
      <c r="B50" s="195"/>
      <c r="C50" s="18"/>
      <c r="D50" s="60"/>
      <c r="E50" s="18" t="s">
        <v>16</v>
      </c>
      <c r="F50" s="19" t="s">
        <v>53</v>
      </c>
    </row>
    <row r="51" spans="1:6" ht="15" thickBot="1" x14ac:dyDescent="0.35">
      <c r="A51" s="200" t="s">
        <v>54</v>
      </c>
      <c r="B51" s="200"/>
      <c r="C51" s="61">
        <v>0</v>
      </c>
      <c r="D51" s="16"/>
      <c r="E51" s="62">
        <f>D8*C51/12</f>
        <v>0</v>
      </c>
      <c r="F51" s="63">
        <f>E51*D10</f>
        <v>0</v>
      </c>
    </row>
    <row r="52" spans="1:6" ht="15" thickBot="1" x14ac:dyDescent="0.35">
      <c r="A52" s="201"/>
      <c r="B52" s="201"/>
      <c r="C52" s="201"/>
      <c r="D52" s="201"/>
      <c r="E52" s="201"/>
      <c r="F52" s="201"/>
    </row>
    <row r="53" spans="1:6" ht="15" thickBot="1" x14ac:dyDescent="0.35">
      <c r="A53" s="202" t="s">
        <v>55</v>
      </c>
      <c r="B53" s="202"/>
      <c r="C53" s="202"/>
      <c r="D53" s="202"/>
      <c r="E53" s="64">
        <v>0</v>
      </c>
      <c r="F53" s="65">
        <f>E53*D10</f>
        <v>0</v>
      </c>
    </row>
    <row r="54" spans="1:6" ht="15" thickBot="1" x14ac:dyDescent="0.35">
      <c r="A54" s="201"/>
      <c r="B54" s="201"/>
      <c r="C54" s="201"/>
      <c r="D54" s="201"/>
      <c r="E54" s="201"/>
      <c r="F54" s="201"/>
    </row>
    <row r="55" spans="1:6" x14ac:dyDescent="0.3">
      <c r="A55" s="189" t="s">
        <v>56</v>
      </c>
      <c r="B55" s="189"/>
      <c r="C55" s="189"/>
      <c r="D55" s="189"/>
      <c r="E55" s="18" t="s">
        <v>16</v>
      </c>
      <c r="F55" s="19" t="s">
        <v>53</v>
      </c>
    </row>
    <row r="56" spans="1:6" x14ac:dyDescent="0.3">
      <c r="A56" s="66" t="s">
        <v>57</v>
      </c>
      <c r="B56" s="67"/>
      <c r="C56" s="67"/>
      <c r="D56" s="68"/>
      <c r="E56" s="69" t="e">
        <f>F56/D10</f>
        <v>#DIV/0!</v>
      </c>
      <c r="F56" s="70" t="e">
        <f>F23+F36+F39+F49+F51+F53</f>
        <v>#DIV/0!</v>
      </c>
    </row>
    <row r="57" spans="1:6" x14ac:dyDescent="0.3">
      <c r="A57" s="71" t="s">
        <v>58</v>
      </c>
      <c r="B57" s="72">
        <v>0</v>
      </c>
      <c r="C57" s="73"/>
      <c r="D57" s="68"/>
      <c r="E57" s="74" t="e">
        <f>E56*B57</f>
        <v>#DIV/0!</v>
      </c>
      <c r="F57" s="75" t="e">
        <f>F56*B57</f>
        <v>#DIV/0!</v>
      </c>
    </row>
    <row r="58" spans="1:6" x14ac:dyDescent="0.3">
      <c r="A58" s="190" t="s">
        <v>59</v>
      </c>
      <c r="B58" s="190"/>
      <c r="C58" s="190"/>
      <c r="D58" s="76"/>
      <c r="E58" s="25" t="e">
        <f>SUM(E56:E57)</f>
        <v>#DIV/0!</v>
      </c>
      <c r="F58" s="22" t="e">
        <f>SUM(F56:F57)</f>
        <v>#DIV/0!</v>
      </c>
    </row>
    <row r="59" spans="1:6" x14ac:dyDescent="0.3">
      <c r="A59" s="203" t="s">
        <v>60</v>
      </c>
      <c r="B59" s="203"/>
      <c r="C59" s="203"/>
      <c r="D59" s="20"/>
      <c r="E59" s="77" t="s">
        <v>16</v>
      </c>
      <c r="F59" s="78" t="s">
        <v>53</v>
      </c>
    </row>
    <row r="60" spans="1:6" x14ac:dyDescent="0.3">
      <c r="A60" s="79" t="s">
        <v>61</v>
      </c>
      <c r="B60" s="80">
        <v>0</v>
      </c>
      <c r="C60" s="11"/>
      <c r="D60" s="20"/>
      <c r="E60" s="25" t="e">
        <f>E58*B60</f>
        <v>#DIV/0!</v>
      </c>
      <c r="F60" s="22" t="e">
        <f>F58*B60</f>
        <v>#DIV/0!</v>
      </c>
    </row>
    <row r="61" spans="1:6" x14ac:dyDescent="0.3">
      <c r="A61" s="79" t="s">
        <v>62</v>
      </c>
      <c r="B61" s="80">
        <v>0</v>
      </c>
      <c r="C61" s="11"/>
      <c r="D61" s="20"/>
      <c r="E61" s="25" t="e">
        <f>E58*B61</f>
        <v>#DIV/0!</v>
      </c>
      <c r="F61" s="22" t="e">
        <f>F58*B61</f>
        <v>#DIV/0!</v>
      </c>
    </row>
    <row r="62" spans="1:6" x14ac:dyDescent="0.3">
      <c r="A62" s="79" t="s">
        <v>63</v>
      </c>
      <c r="B62" s="80">
        <v>0</v>
      </c>
      <c r="C62" s="11"/>
      <c r="D62" s="20"/>
      <c r="E62" s="25" t="e">
        <f>E58*B62</f>
        <v>#DIV/0!</v>
      </c>
      <c r="F62" s="22" t="e">
        <f>F58*B62</f>
        <v>#DIV/0!</v>
      </c>
    </row>
    <row r="63" spans="1:6" x14ac:dyDescent="0.3">
      <c r="A63" s="79" t="s">
        <v>64</v>
      </c>
      <c r="B63" s="80">
        <v>0</v>
      </c>
      <c r="C63" s="11"/>
      <c r="D63" s="20"/>
      <c r="E63" s="25" t="e">
        <f>E58*B63</f>
        <v>#DIV/0!</v>
      </c>
      <c r="F63" s="22" t="e">
        <f>F58*B63</f>
        <v>#DIV/0!</v>
      </c>
    </row>
    <row r="64" spans="1:6" x14ac:dyDescent="0.3">
      <c r="A64" s="79" t="s">
        <v>65</v>
      </c>
      <c r="B64" s="80">
        <v>0</v>
      </c>
      <c r="C64" s="11"/>
      <c r="D64" s="20"/>
      <c r="E64" s="31" t="e">
        <f>E58*B64</f>
        <v>#DIV/0!</v>
      </c>
      <c r="F64" s="22" t="e">
        <f>F58*B64</f>
        <v>#DIV/0!</v>
      </c>
    </row>
    <row r="65" spans="1:6" x14ac:dyDescent="0.3">
      <c r="A65" s="204"/>
      <c r="B65" s="204"/>
      <c r="C65" s="199" t="s">
        <v>66</v>
      </c>
      <c r="D65" s="199"/>
      <c r="E65" s="81" t="e">
        <f>E64+E63+E62+E61+E60+E58</f>
        <v>#DIV/0!</v>
      </c>
      <c r="F65" s="81" t="e">
        <f>F64+F63+F62+F61+F60+F58</f>
        <v>#DIV/0!</v>
      </c>
    </row>
    <row r="66" spans="1:6" x14ac:dyDescent="0.3">
      <c r="A66" s="82"/>
      <c r="B66" s="83"/>
      <c r="C66" s="199" t="s">
        <v>67</v>
      </c>
      <c r="D66" s="199"/>
      <c r="E66" s="81"/>
      <c r="F66" s="81" t="e">
        <f>D13*C69</f>
        <v>#DIV/0!</v>
      </c>
    </row>
    <row r="67" spans="1:6" x14ac:dyDescent="0.3">
      <c r="A67" s="82"/>
      <c r="B67" s="83"/>
      <c r="C67" s="205" t="s">
        <v>68</v>
      </c>
      <c r="D67" s="205"/>
      <c r="E67" s="81"/>
      <c r="F67" s="81" t="e">
        <f>F65-F66</f>
        <v>#DIV/0!</v>
      </c>
    </row>
    <row r="68" spans="1:6" x14ac:dyDescent="0.3">
      <c r="A68" s="84"/>
      <c r="B68" s="84"/>
      <c r="C68" s="84"/>
      <c r="D68" s="85"/>
      <c r="E68" s="86"/>
      <c r="F68" s="87"/>
    </row>
    <row r="69" spans="1:6" x14ac:dyDescent="0.3">
      <c r="A69" s="206" t="s">
        <v>69</v>
      </c>
      <c r="B69" s="206"/>
      <c r="C69" s="88" t="e">
        <f>F69*B57</f>
        <v>#DIV/0!</v>
      </c>
      <c r="D69" s="207" t="s">
        <v>70</v>
      </c>
      <c r="E69" s="207"/>
      <c r="F69" s="89" t="e">
        <f>F65/D13</f>
        <v>#DIV/0!</v>
      </c>
    </row>
    <row r="70" spans="1:6" x14ac:dyDescent="0.3">
      <c r="A70" s="90"/>
      <c r="B70" s="90"/>
      <c r="C70" s="90"/>
      <c r="D70" s="90"/>
      <c r="E70" s="90"/>
      <c r="F70" s="90"/>
    </row>
    <row r="71" spans="1:6" x14ac:dyDescent="0.3">
      <c r="A71" s="90"/>
      <c r="B71" s="90"/>
      <c r="C71" s="90"/>
      <c r="D71" s="90"/>
      <c r="E71" s="90"/>
      <c r="F71" s="90"/>
    </row>
    <row r="72" spans="1:6" x14ac:dyDescent="0.3">
      <c r="A72" s="90"/>
      <c r="B72" s="90"/>
      <c r="C72" s="90"/>
      <c r="D72" s="90"/>
      <c r="E72" s="90"/>
      <c r="F72" s="90"/>
    </row>
    <row r="73" spans="1:6" x14ac:dyDescent="0.3">
      <c r="A73" s="90"/>
      <c r="B73" s="90"/>
      <c r="C73" s="90"/>
      <c r="D73" s="90"/>
      <c r="E73" s="90"/>
      <c r="F73" s="90"/>
    </row>
    <row r="74" spans="1:6" x14ac:dyDescent="0.3">
      <c r="A74" s="208" t="s">
        <v>71</v>
      </c>
      <c r="B74" s="208"/>
      <c r="C74" s="90"/>
      <c r="D74" s="91"/>
      <c r="E74" s="91"/>
      <c r="F74" s="91"/>
    </row>
    <row r="75" spans="1:6" x14ac:dyDescent="0.3">
      <c r="A75" s="209" t="s">
        <v>72</v>
      </c>
      <c r="B75" s="209"/>
      <c r="C75" s="90"/>
      <c r="D75" s="209" t="s">
        <v>73</v>
      </c>
      <c r="E75" s="209"/>
      <c r="F75" s="209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5"/>
  <sheetViews>
    <sheetView workbookViewId="0">
      <selection activeCell="A6" sqref="A6:F6"/>
    </sheetView>
  </sheetViews>
  <sheetFormatPr defaultRowHeight="14.4" x14ac:dyDescent="0.3"/>
  <cols>
    <col min="1" max="1" width="20.5546875" bestFit="1" customWidth="1"/>
    <col min="2" max="2" width="8" bestFit="1" customWidth="1"/>
    <col min="3" max="3" width="26.109375" bestFit="1" customWidth="1"/>
    <col min="4" max="4" width="16.5546875" bestFit="1" customWidth="1"/>
    <col min="5" max="5" width="13.5546875" bestFit="1" customWidth="1"/>
    <col min="6" max="6" width="14.88671875" bestFit="1" customWidth="1"/>
  </cols>
  <sheetData>
    <row r="1" spans="1:6" ht="15" thickBot="1" x14ac:dyDescent="0.35">
      <c r="A1" s="183" t="s">
        <v>3</v>
      </c>
      <c r="B1" s="183"/>
      <c r="C1" s="183"/>
      <c r="D1" s="183"/>
      <c r="E1" s="183"/>
      <c r="F1" s="183"/>
    </row>
    <row r="2" spans="1:6" ht="15" thickBot="1" x14ac:dyDescent="0.35">
      <c r="A2" s="183"/>
      <c r="B2" s="183"/>
      <c r="C2" s="183"/>
      <c r="D2" s="183"/>
      <c r="E2" s="183"/>
      <c r="F2" s="183"/>
    </row>
    <row r="3" spans="1:6" ht="15" thickBot="1" x14ac:dyDescent="0.35">
      <c r="A3" s="183"/>
      <c r="B3" s="183"/>
      <c r="C3" s="183"/>
      <c r="D3" s="183"/>
      <c r="E3" s="183"/>
      <c r="F3" s="183"/>
    </row>
    <row r="4" spans="1:6" ht="15" thickBot="1" x14ac:dyDescent="0.35">
      <c r="A4" s="183"/>
      <c r="B4" s="183"/>
      <c r="C4" s="183"/>
      <c r="D4" s="183"/>
      <c r="E4" s="183"/>
      <c r="F4" s="183"/>
    </row>
    <row r="5" spans="1:6" ht="15" thickBot="1" x14ac:dyDescent="0.35">
      <c r="A5" s="184" t="s">
        <v>4</v>
      </c>
      <c r="B5" s="184"/>
      <c r="C5" s="184"/>
      <c r="D5" s="184"/>
      <c r="E5" s="184"/>
      <c r="F5" s="184"/>
    </row>
    <row r="6" spans="1:6" ht="93" customHeight="1" thickBot="1" x14ac:dyDescent="0.35">
      <c r="A6" s="185" t="s">
        <v>82</v>
      </c>
      <c r="B6" s="185"/>
      <c r="C6" s="185"/>
      <c r="D6" s="185"/>
      <c r="E6" s="185"/>
      <c r="F6" s="185"/>
    </row>
    <row r="7" spans="1:6" ht="15.75" customHeight="1" x14ac:dyDescent="0.3">
      <c r="A7" s="4" t="s">
        <v>5</v>
      </c>
      <c r="B7" s="5" t="s">
        <v>6</v>
      </c>
      <c r="C7" s="5" t="s">
        <v>7</v>
      </c>
      <c r="D7" s="5" t="s">
        <v>8</v>
      </c>
      <c r="E7" s="6"/>
      <c r="F7" s="7"/>
    </row>
    <row r="8" spans="1:6" ht="15.75" customHeight="1" x14ac:dyDescent="0.3">
      <c r="A8" s="8" t="s">
        <v>9</v>
      </c>
      <c r="B8" s="9">
        <v>0</v>
      </c>
      <c r="C8" s="9"/>
      <c r="D8" s="10">
        <v>0</v>
      </c>
      <c r="E8" s="11"/>
      <c r="F8" s="12"/>
    </row>
    <row r="9" spans="1:6" x14ac:dyDescent="0.3">
      <c r="A9" s="186" t="s">
        <v>10</v>
      </c>
      <c r="B9" s="186"/>
      <c r="C9" s="186"/>
      <c r="D9" s="13">
        <v>200</v>
      </c>
      <c r="E9" s="11"/>
      <c r="F9" s="12"/>
    </row>
    <row r="10" spans="1:6" x14ac:dyDescent="0.3">
      <c r="A10" s="186" t="s">
        <v>11</v>
      </c>
      <c r="B10" s="186"/>
      <c r="C10" s="186"/>
      <c r="D10" s="13">
        <v>10</v>
      </c>
      <c r="E10" s="11"/>
      <c r="F10" s="12"/>
    </row>
    <row r="11" spans="1:6" x14ac:dyDescent="0.3">
      <c r="A11" s="186" t="s">
        <v>12</v>
      </c>
      <c r="B11" s="186"/>
      <c r="C11" s="186"/>
      <c r="D11" s="14">
        <f>D9/D10</f>
        <v>20</v>
      </c>
      <c r="E11" s="11"/>
      <c r="F11" s="12"/>
    </row>
    <row r="12" spans="1:6" x14ac:dyDescent="0.3">
      <c r="A12" s="186" t="s">
        <v>13</v>
      </c>
      <c r="B12" s="186"/>
      <c r="C12" s="186"/>
      <c r="D12" s="13">
        <v>119</v>
      </c>
      <c r="E12" s="11"/>
      <c r="F12" s="12"/>
    </row>
    <row r="13" spans="1:6" ht="15" thickBot="1" x14ac:dyDescent="0.35">
      <c r="A13" s="187" t="s">
        <v>14</v>
      </c>
      <c r="B13" s="187"/>
      <c r="C13" s="187"/>
      <c r="D13" s="15">
        <f>D12*D9</f>
        <v>23800</v>
      </c>
      <c r="E13" s="16"/>
      <c r="F13" s="17"/>
    </row>
    <row r="14" spans="1:6" ht="15" thickBot="1" x14ac:dyDescent="0.35">
      <c r="A14" s="188"/>
      <c r="B14" s="188"/>
      <c r="C14" s="188"/>
      <c r="D14" s="188"/>
      <c r="E14" s="188"/>
      <c r="F14" s="188"/>
    </row>
    <row r="15" spans="1:6" x14ac:dyDescent="0.3">
      <c r="A15" s="189" t="s">
        <v>15</v>
      </c>
      <c r="B15" s="189"/>
      <c r="C15" s="189"/>
      <c r="D15" s="189"/>
      <c r="E15" s="18" t="s">
        <v>16</v>
      </c>
      <c r="F15" s="19" t="s">
        <v>17</v>
      </c>
    </row>
    <row r="16" spans="1:6" x14ac:dyDescent="0.3">
      <c r="A16" s="190" t="s">
        <v>18</v>
      </c>
      <c r="B16" s="190"/>
      <c r="C16" s="20"/>
      <c r="D16" s="11"/>
      <c r="E16" s="21">
        <v>0</v>
      </c>
      <c r="F16" s="22">
        <f>E16*D10</f>
        <v>0</v>
      </c>
    </row>
    <row r="17" spans="1:6" x14ac:dyDescent="0.3">
      <c r="A17" s="23" t="s">
        <v>19</v>
      </c>
      <c r="B17" s="24">
        <v>0</v>
      </c>
      <c r="C17" s="20"/>
      <c r="D17" s="11"/>
      <c r="E17" s="25">
        <f>E16*B17</f>
        <v>0</v>
      </c>
      <c r="F17" s="22">
        <f>E17*D10</f>
        <v>0</v>
      </c>
    </row>
    <row r="18" spans="1:6" x14ac:dyDescent="0.3">
      <c r="A18" s="23" t="s">
        <v>20</v>
      </c>
      <c r="B18" s="24">
        <v>0</v>
      </c>
      <c r="C18" s="20"/>
      <c r="D18" s="11"/>
      <c r="E18" s="25">
        <f>E16*B18</f>
        <v>0</v>
      </c>
      <c r="F18" s="22">
        <f>E18*D10</f>
        <v>0</v>
      </c>
    </row>
    <row r="19" spans="1:6" x14ac:dyDescent="0.3">
      <c r="A19" s="23" t="s">
        <v>21</v>
      </c>
      <c r="B19" s="26" t="s">
        <v>22</v>
      </c>
      <c r="C19" s="20"/>
      <c r="D19" s="11"/>
      <c r="E19" s="25">
        <f>E16/12</f>
        <v>0</v>
      </c>
      <c r="F19" s="22">
        <f>E19*D10</f>
        <v>0</v>
      </c>
    </row>
    <row r="20" spans="1:6" x14ac:dyDescent="0.3">
      <c r="A20" s="23" t="s">
        <v>23</v>
      </c>
      <c r="B20" s="27">
        <v>0.33330000000000004</v>
      </c>
      <c r="C20" s="20"/>
      <c r="D20" s="28"/>
      <c r="E20" s="25">
        <f>SUM((E16/12)*B20)</f>
        <v>0</v>
      </c>
      <c r="F20" s="22">
        <f>E20*D10</f>
        <v>0</v>
      </c>
    </row>
    <row r="21" spans="1:6" x14ac:dyDescent="0.3">
      <c r="A21" s="23" t="s">
        <v>24</v>
      </c>
      <c r="B21" s="29">
        <v>0</v>
      </c>
      <c r="C21" s="11"/>
      <c r="D21" s="11"/>
      <c r="E21" s="21">
        <v>0</v>
      </c>
      <c r="F21" s="22">
        <f>E21*D10</f>
        <v>0</v>
      </c>
    </row>
    <row r="22" spans="1:6" x14ac:dyDescent="0.3">
      <c r="A22" s="23" t="s">
        <v>25</v>
      </c>
      <c r="B22" s="30" t="s">
        <v>22</v>
      </c>
      <c r="C22" s="20"/>
      <c r="D22" s="20"/>
      <c r="E22" s="31">
        <f>E16/12</f>
        <v>0</v>
      </c>
      <c r="F22" s="22">
        <f>E22*D10</f>
        <v>0</v>
      </c>
    </row>
    <row r="23" spans="1:6" ht="15" thickBot="1" x14ac:dyDescent="0.35">
      <c r="A23" s="182"/>
      <c r="B23" s="182"/>
      <c r="C23" s="32"/>
      <c r="D23" s="33"/>
      <c r="E23" s="34">
        <f>SUM(E16:E22)</f>
        <v>0</v>
      </c>
      <c r="F23" s="35">
        <f>SUM(F16:F22)</f>
        <v>0</v>
      </c>
    </row>
    <row r="24" spans="1:6" ht="15" thickBot="1" x14ac:dyDescent="0.35">
      <c r="A24" s="188"/>
      <c r="B24" s="188"/>
      <c r="C24" s="188"/>
      <c r="D24" s="188"/>
      <c r="E24" s="188"/>
      <c r="F24" s="188"/>
    </row>
    <row r="25" spans="1:6" ht="15" thickBot="1" x14ac:dyDescent="0.35">
      <c r="A25" s="191" t="s">
        <v>26</v>
      </c>
      <c r="B25" s="191"/>
      <c r="C25" s="191"/>
      <c r="D25" s="191"/>
      <c r="E25" s="191"/>
      <c r="F25" s="191"/>
    </row>
    <row r="26" spans="1:6" x14ac:dyDescent="0.3">
      <c r="A26" s="189" t="s">
        <v>27</v>
      </c>
      <c r="B26" s="189"/>
      <c r="C26" s="189"/>
      <c r="D26" s="189"/>
      <c r="E26" s="18" t="s">
        <v>16</v>
      </c>
      <c r="F26" s="19" t="s">
        <v>17</v>
      </c>
    </row>
    <row r="27" spans="1:6" x14ac:dyDescent="0.3">
      <c r="A27" s="190" t="s">
        <v>28</v>
      </c>
      <c r="B27" s="190"/>
      <c r="C27" s="190"/>
      <c r="D27" s="190"/>
      <c r="E27" s="31">
        <f>F27/D10</f>
        <v>0</v>
      </c>
      <c r="F27" s="36">
        <v>0</v>
      </c>
    </row>
    <row r="28" spans="1:6" x14ac:dyDescent="0.3">
      <c r="A28" s="190" t="s">
        <v>29</v>
      </c>
      <c r="B28" s="190"/>
      <c r="C28" s="190"/>
      <c r="D28" s="190"/>
      <c r="E28" s="31">
        <f>F28/D10</f>
        <v>0</v>
      </c>
      <c r="F28" s="36">
        <v>0</v>
      </c>
    </row>
    <row r="29" spans="1:6" x14ac:dyDescent="0.3">
      <c r="A29" s="190" t="s">
        <v>30</v>
      </c>
      <c r="B29" s="190"/>
      <c r="C29" s="190"/>
      <c r="D29" s="190"/>
      <c r="E29" s="31">
        <f>F29/D10</f>
        <v>0</v>
      </c>
      <c r="F29" s="36">
        <v>0</v>
      </c>
    </row>
    <row r="30" spans="1:6" x14ac:dyDescent="0.3">
      <c r="A30" s="190" t="s">
        <v>31</v>
      </c>
      <c r="B30" s="190"/>
      <c r="C30" s="190"/>
      <c r="D30" s="190"/>
      <c r="E30" s="31">
        <f>F30/D10</f>
        <v>0</v>
      </c>
      <c r="F30" s="36">
        <v>0</v>
      </c>
    </row>
    <row r="31" spans="1:6" x14ac:dyDescent="0.3">
      <c r="A31" s="190" t="s">
        <v>32</v>
      </c>
      <c r="B31" s="190"/>
      <c r="C31" s="190"/>
      <c r="D31" s="190"/>
      <c r="E31" s="31">
        <f>F31/D10</f>
        <v>0</v>
      </c>
      <c r="F31" s="36">
        <v>0</v>
      </c>
    </row>
    <row r="32" spans="1:6" x14ac:dyDescent="0.3">
      <c r="A32" s="190" t="s">
        <v>33</v>
      </c>
      <c r="B32" s="190"/>
      <c r="C32" s="190"/>
      <c r="D32" s="190"/>
      <c r="E32" s="31">
        <f>F32/D10</f>
        <v>0</v>
      </c>
      <c r="F32" s="36">
        <v>0</v>
      </c>
    </row>
    <row r="33" spans="1:6" x14ac:dyDescent="0.3">
      <c r="A33" s="190" t="s">
        <v>34</v>
      </c>
      <c r="B33" s="190"/>
      <c r="C33" s="190"/>
      <c r="D33" s="190"/>
      <c r="E33" s="31">
        <f>F33/D10</f>
        <v>0</v>
      </c>
      <c r="F33" s="36">
        <v>0</v>
      </c>
    </row>
    <row r="34" spans="1:6" x14ac:dyDescent="0.3">
      <c r="A34" s="190" t="s">
        <v>35</v>
      </c>
      <c r="B34" s="190"/>
      <c r="C34" s="190"/>
      <c r="D34" s="190"/>
      <c r="E34" s="31">
        <f>F34/D10</f>
        <v>0</v>
      </c>
      <c r="F34" s="36">
        <v>0</v>
      </c>
    </row>
    <row r="35" spans="1:6" x14ac:dyDescent="0.3">
      <c r="A35" s="190" t="s">
        <v>36</v>
      </c>
      <c r="B35" s="190"/>
      <c r="C35" s="190"/>
      <c r="D35" s="190"/>
      <c r="E35" s="10">
        <v>0</v>
      </c>
      <c r="F35" s="22">
        <f>E35*D10</f>
        <v>0</v>
      </c>
    </row>
    <row r="36" spans="1:6" ht="15" thickBot="1" x14ac:dyDescent="0.35">
      <c r="A36" s="193" t="s">
        <v>37</v>
      </c>
      <c r="B36" s="193"/>
      <c r="C36" s="193"/>
      <c r="D36" s="193"/>
      <c r="E36" s="34">
        <f>SUM(E27:E35)</f>
        <v>0</v>
      </c>
      <c r="F36" s="37">
        <f>SUM(F27:F35)</f>
        <v>0</v>
      </c>
    </row>
    <row r="37" spans="1:6" ht="15" thickBot="1" x14ac:dyDescent="0.35">
      <c r="A37" s="194"/>
      <c r="B37" s="194"/>
      <c r="C37" s="194"/>
      <c r="D37" s="194"/>
      <c r="E37" s="194"/>
      <c r="F37" s="194"/>
    </row>
    <row r="38" spans="1:6" x14ac:dyDescent="0.3">
      <c r="A38" s="195" t="s">
        <v>38</v>
      </c>
      <c r="B38" s="195"/>
      <c r="C38" s="38" t="s">
        <v>39</v>
      </c>
      <c r="D38" s="39" t="s">
        <v>40</v>
      </c>
      <c r="E38" s="38" t="s">
        <v>41</v>
      </c>
      <c r="F38" s="40" t="s">
        <v>42</v>
      </c>
    </row>
    <row r="39" spans="1:6" ht="15" thickBot="1" x14ac:dyDescent="0.35">
      <c r="A39" s="196"/>
      <c r="B39" s="196"/>
      <c r="C39" s="41">
        <v>0</v>
      </c>
      <c r="D39" s="42">
        <v>0</v>
      </c>
      <c r="E39" s="43" t="e">
        <f>D39/C39</f>
        <v>#DIV/0!</v>
      </c>
      <c r="F39" s="44" t="e">
        <f>E39*D13</f>
        <v>#DIV/0!</v>
      </c>
    </row>
    <row r="40" spans="1:6" ht="15" thickBot="1" x14ac:dyDescent="0.35">
      <c r="A40" s="45"/>
      <c r="B40" s="45"/>
      <c r="C40" s="46"/>
      <c r="D40" s="47"/>
      <c r="E40" s="48"/>
      <c r="F40" s="49"/>
    </row>
    <row r="41" spans="1:6" x14ac:dyDescent="0.3">
      <c r="A41" s="197" t="s">
        <v>43</v>
      </c>
      <c r="B41" s="197"/>
      <c r="C41" s="5" t="s">
        <v>44</v>
      </c>
      <c r="D41" s="50" t="s">
        <v>45</v>
      </c>
      <c r="E41" s="50" t="s">
        <v>46</v>
      </c>
      <c r="F41" s="51" t="s">
        <v>17</v>
      </c>
    </row>
    <row r="42" spans="1:6" x14ac:dyDescent="0.3">
      <c r="A42" s="190" t="s">
        <v>47</v>
      </c>
      <c r="B42" s="190"/>
      <c r="C42" s="52">
        <v>0</v>
      </c>
      <c r="D42" s="53"/>
      <c r="E42" s="10">
        <v>0</v>
      </c>
      <c r="F42" s="22" t="e">
        <f>SUM((D13/C42)*(E42))</f>
        <v>#DIV/0!</v>
      </c>
    </row>
    <row r="43" spans="1:6" x14ac:dyDescent="0.3">
      <c r="A43" s="190" t="s">
        <v>48</v>
      </c>
      <c r="B43" s="190"/>
      <c r="C43" s="52">
        <v>0</v>
      </c>
      <c r="D43" s="53"/>
      <c r="E43" s="10">
        <v>0</v>
      </c>
      <c r="F43" s="22" t="e">
        <f>SUM((D13/C43)*(E43))</f>
        <v>#DIV/0!</v>
      </c>
    </row>
    <row r="44" spans="1:6" x14ac:dyDescent="0.3">
      <c r="A44" s="190" t="s">
        <v>49</v>
      </c>
      <c r="B44" s="190"/>
      <c r="C44" s="52">
        <v>0</v>
      </c>
      <c r="D44" s="54">
        <v>0</v>
      </c>
      <c r="E44" s="21">
        <v>0</v>
      </c>
      <c r="F44" s="22" t="e">
        <f>SUM((D13/C44)*(D44*E44))</f>
        <v>#DIV/0!</v>
      </c>
    </row>
    <row r="45" spans="1:6" x14ac:dyDescent="0.3">
      <c r="A45" s="190" t="s">
        <v>50</v>
      </c>
      <c r="B45" s="190"/>
      <c r="C45" s="55"/>
      <c r="D45" s="56"/>
      <c r="E45" s="57">
        <f>F45/D13</f>
        <v>0</v>
      </c>
      <c r="F45" s="36">
        <v>0</v>
      </c>
    </row>
    <row r="46" spans="1:6" x14ac:dyDescent="0.3">
      <c r="A46" s="198" t="s">
        <v>51</v>
      </c>
      <c r="B46" s="198"/>
      <c r="C46" s="198"/>
      <c r="D46" s="198"/>
      <c r="E46" s="198"/>
      <c r="F46" s="198"/>
    </row>
    <row r="47" spans="1:6" x14ac:dyDescent="0.3">
      <c r="A47" s="192"/>
      <c r="B47" s="192"/>
      <c r="C47" s="58"/>
      <c r="D47" s="53"/>
      <c r="E47" s="59"/>
      <c r="F47" s="36"/>
    </row>
    <row r="48" spans="1:6" x14ac:dyDescent="0.3">
      <c r="A48" s="192"/>
      <c r="B48" s="192"/>
      <c r="C48" s="58"/>
      <c r="D48" s="53"/>
      <c r="E48" s="59"/>
      <c r="F48" s="36"/>
    </row>
    <row r="49" spans="1:6" ht="15" thickBot="1" x14ac:dyDescent="0.35">
      <c r="A49" s="200"/>
      <c r="B49" s="200"/>
      <c r="C49" s="200"/>
      <c r="D49" s="200"/>
      <c r="E49" s="200"/>
      <c r="F49" s="22" t="e">
        <f>SUM(F42:F48)</f>
        <v>#DIV/0!</v>
      </c>
    </row>
    <row r="50" spans="1:6" x14ac:dyDescent="0.3">
      <c r="A50" s="195" t="s">
        <v>52</v>
      </c>
      <c r="B50" s="195"/>
      <c r="C50" s="18"/>
      <c r="D50" s="60"/>
      <c r="E50" s="18" t="s">
        <v>16</v>
      </c>
      <c r="F50" s="19" t="s">
        <v>53</v>
      </c>
    </row>
    <row r="51" spans="1:6" ht="15" thickBot="1" x14ac:dyDescent="0.35">
      <c r="A51" s="200" t="s">
        <v>54</v>
      </c>
      <c r="B51" s="200"/>
      <c r="C51" s="61">
        <v>0</v>
      </c>
      <c r="D51" s="16"/>
      <c r="E51" s="62">
        <f>D8*C51/12</f>
        <v>0</v>
      </c>
      <c r="F51" s="63">
        <f>E51*D10</f>
        <v>0</v>
      </c>
    </row>
    <row r="52" spans="1:6" ht="15" thickBot="1" x14ac:dyDescent="0.35">
      <c r="A52" s="201"/>
      <c r="B52" s="201"/>
      <c r="C52" s="201"/>
      <c r="D52" s="201"/>
      <c r="E52" s="201"/>
      <c r="F52" s="201"/>
    </row>
    <row r="53" spans="1:6" ht="15" thickBot="1" x14ac:dyDescent="0.35">
      <c r="A53" s="202" t="s">
        <v>55</v>
      </c>
      <c r="B53" s="202"/>
      <c r="C53" s="202"/>
      <c r="D53" s="202"/>
      <c r="E53" s="64">
        <v>0</v>
      </c>
      <c r="F53" s="65">
        <f>E53*D10</f>
        <v>0</v>
      </c>
    </row>
    <row r="54" spans="1:6" ht="15" thickBot="1" x14ac:dyDescent="0.35">
      <c r="A54" s="201"/>
      <c r="B54" s="201"/>
      <c r="C54" s="201"/>
      <c r="D54" s="201"/>
      <c r="E54" s="201"/>
      <c r="F54" s="201"/>
    </row>
    <row r="55" spans="1:6" x14ac:dyDescent="0.3">
      <c r="A55" s="189" t="s">
        <v>56</v>
      </c>
      <c r="B55" s="189"/>
      <c r="C55" s="189"/>
      <c r="D55" s="189"/>
      <c r="E55" s="18" t="s">
        <v>16</v>
      </c>
      <c r="F55" s="19" t="s">
        <v>53</v>
      </c>
    </row>
    <row r="56" spans="1:6" x14ac:dyDescent="0.3">
      <c r="A56" s="66" t="s">
        <v>57</v>
      </c>
      <c r="B56" s="67"/>
      <c r="C56" s="67"/>
      <c r="D56" s="68"/>
      <c r="E56" s="69" t="e">
        <f>F56/D10</f>
        <v>#DIV/0!</v>
      </c>
      <c r="F56" s="70" t="e">
        <f>F23+F36+F39+F49+F51+F53</f>
        <v>#DIV/0!</v>
      </c>
    </row>
    <row r="57" spans="1:6" x14ac:dyDescent="0.3">
      <c r="A57" s="71" t="s">
        <v>58</v>
      </c>
      <c r="B57" s="72">
        <v>0</v>
      </c>
      <c r="C57" s="73"/>
      <c r="D57" s="68"/>
      <c r="E57" s="74" t="e">
        <f>E56*B57</f>
        <v>#DIV/0!</v>
      </c>
      <c r="F57" s="75" t="e">
        <f>F56*B57</f>
        <v>#DIV/0!</v>
      </c>
    </row>
    <row r="58" spans="1:6" x14ac:dyDescent="0.3">
      <c r="A58" s="190" t="s">
        <v>59</v>
      </c>
      <c r="B58" s="190"/>
      <c r="C58" s="190"/>
      <c r="D58" s="76"/>
      <c r="E58" s="25" t="e">
        <f>SUM(E56:E57)</f>
        <v>#DIV/0!</v>
      </c>
      <c r="F58" s="22" t="e">
        <f>SUM(F56:F57)</f>
        <v>#DIV/0!</v>
      </c>
    </row>
    <row r="59" spans="1:6" x14ac:dyDescent="0.3">
      <c r="A59" s="203" t="s">
        <v>60</v>
      </c>
      <c r="B59" s="203"/>
      <c r="C59" s="203"/>
      <c r="D59" s="20"/>
      <c r="E59" s="77" t="s">
        <v>16</v>
      </c>
      <c r="F59" s="78" t="s">
        <v>53</v>
      </c>
    </row>
    <row r="60" spans="1:6" x14ac:dyDescent="0.3">
      <c r="A60" s="79" t="s">
        <v>61</v>
      </c>
      <c r="B60" s="80">
        <v>0</v>
      </c>
      <c r="C60" s="11"/>
      <c r="D60" s="20"/>
      <c r="E60" s="25" t="e">
        <f>E58*B60</f>
        <v>#DIV/0!</v>
      </c>
      <c r="F60" s="22" t="e">
        <f>F58*B60</f>
        <v>#DIV/0!</v>
      </c>
    </row>
    <row r="61" spans="1:6" x14ac:dyDescent="0.3">
      <c r="A61" s="79" t="s">
        <v>62</v>
      </c>
      <c r="B61" s="80">
        <v>0</v>
      </c>
      <c r="C61" s="11"/>
      <c r="D61" s="20"/>
      <c r="E61" s="25" t="e">
        <f>E58*B61</f>
        <v>#DIV/0!</v>
      </c>
      <c r="F61" s="22" t="e">
        <f>F58*B61</f>
        <v>#DIV/0!</v>
      </c>
    </row>
    <row r="62" spans="1:6" x14ac:dyDescent="0.3">
      <c r="A62" s="79" t="s">
        <v>63</v>
      </c>
      <c r="B62" s="80">
        <v>0</v>
      </c>
      <c r="C62" s="11"/>
      <c r="D62" s="20"/>
      <c r="E62" s="25" t="e">
        <f>E58*B62</f>
        <v>#DIV/0!</v>
      </c>
      <c r="F62" s="22" t="e">
        <f>F58*B62</f>
        <v>#DIV/0!</v>
      </c>
    </row>
    <row r="63" spans="1:6" x14ac:dyDescent="0.3">
      <c r="A63" s="79" t="s">
        <v>64</v>
      </c>
      <c r="B63" s="80">
        <v>0</v>
      </c>
      <c r="C63" s="11"/>
      <c r="D63" s="20"/>
      <c r="E63" s="25" t="e">
        <f>E58*B63</f>
        <v>#DIV/0!</v>
      </c>
      <c r="F63" s="22" t="e">
        <f>F58*B63</f>
        <v>#DIV/0!</v>
      </c>
    </row>
    <row r="64" spans="1:6" x14ac:dyDescent="0.3">
      <c r="A64" s="79" t="s">
        <v>65</v>
      </c>
      <c r="B64" s="80">
        <v>0</v>
      </c>
      <c r="C64" s="11"/>
      <c r="D64" s="20"/>
      <c r="E64" s="31" t="e">
        <f>E58*B64</f>
        <v>#DIV/0!</v>
      </c>
      <c r="F64" s="22" t="e">
        <f>F58*B64</f>
        <v>#DIV/0!</v>
      </c>
    </row>
    <row r="65" spans="1:6" x14ac:dyDescent="0.3">
      <c r="A65" s="204"/>
      <c r="B65" s="204"/>
      <c r="C65" s="199" t="s">
        <v>66</v>
      </c>
      <c r="D65" s="199"/>
      <c r="E65" s="81" t="e">
        <f>E64+E63+E62+E61+E60+E58</f>
        <v>#DIV/0!</v>
      </c>
      <c r="F65" s="81" t="e">
        <f>F64+F63+F62+F61+F60+F58</f>
        <v>#DIV/0!</v>
      </c>
    </row>
    <row r="66" spans="1:6" x14ac:dyDescent="0.3">
      <c r="A66" s="82"/>
      <c r="B66" s="83"/>
      <c r="C66" s="199" t="s">
        <v>67</v>
      </c>
      <c r="D66" s="199"/>
      <c r="E66" s="81"/>
      <c r="F66" s="81" t="e">
        <f>D13*C69</f>
        <v>#DIV/0!</v>
      </c>
    </row>
    <row r="67" spans="1:6" x14ac:dyDescent="0.3">
      <c r="A67" s="82"/>
      <c r="B67" s="83"/>
      <c r="C67" s="205" t="s">
        <v>68</v>
      </c>
      <c r="D67" s="205"/>
      <c r="E67" s="81"/>
      <c r="F67" s="81" t="e">
        <f>F65-F66</f>
        <v>#DIV/0!</v>
      </c>
    </row>
    <row r="68" spans="1:6" x14ac:dyDescent="0.3">
      <c r="A68" s="84"/>
      <c r="B68" s="84"/>
      <c r="C68" s="84"/>
      <c r="D68" s="85"/>
      <c r="E68" s="86"/>
      <c r="F68" s="87"/>
    </row>
    <row r="69" spans="1:6" x14ac:dyDescent="0.3">
      <c r="A69" s="206" t="s">
        <v>69</v>
      </c>
      <c r="B69" s="206"/>
      <c r="C69" s="88" t="e">
        <f>F69*B57</f>
        <v>#DIV/0!</v>
      </c>
      <c r="D69" s="207" t="s">
        <v>70</v>
      </c>
      <c r="E69" s="207"/>
      <c r="F69" s="89" t="e">
        <f>F65/D13</f>
        <v>#DIV/0!</v>
      </c>
    </row>
    <row r="70" spans="1:6" x14ac:dyDescent="0.3">
      <c r="A70" s="90"/>
      <c r="B70" s="90"/>
      <c r="C70" s="90"/>
      <c r="D70" s="90"/>
      <c r="E70" s="90"/>
      <c r="F70" s="90"/>
    </row>
    <row r="71" spans="1:6" x14ac:dyDescent="0.3">
      <c r="A71" s="90"/>
      <c r="B71" s="90"/>
      <c r="C71" s="90"/>
      <c r="D71" s="90"/>
      <c r="E71" s="90"/>
      <c r="F71" s="90"/>
    </row>
    <row r="72" spans="1:6" x14ac:dyDescent="0.3">
      <c r="A72" s="90"/>
      <c r="B72" s="90"/>
      <c r="C72" s="90"/>
      <c r="D72" s="90"/>
      <c r="E72" s="90"/>
      <c r="F72" s="90"/>
    </row>
    <row r="73" spans="1:6" x14ac:dyDescent="0.3">
      <c r="A73" s="90"/>
      <c r="B73" s="90"/>
      <c r="C73" s="90"/>
      <c r="D73" s="90"/>
      <c r="E73" s="90"/>
      <c r="F73" s="90"/>
    </row>
    <row r="74" spans="1:6" x14ac:dyDescent="0.3">
      <c r="A74" s="208" t="s">
        <v>71</v>
      </c>
      <c r="B74" s="208"/>
      <c r="C74" s="90"/>
      <c r="D74" s="91"/>
      <c r="E74" s="91"/>
      <c r="F74" s="91"/>
    </row>
    <row r="75" spans="1:6" x14ac:dyDescent="0.3">
      <c r="A75" s="209" t="s">
        <v>72</v>
      </c>
      <c r="B75" s="209"/>
      <c r="C75" s="90"/>
      <c r="D75" s="209" t="s">
        <v>73</v>
      </c>
      <c r="E75" s="209"/>
      <c r="F75" s="209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5"/>
  <sheetViews>
    <sheetView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81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162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32400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5"/>
  <sheetViews>
    <sheetView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80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134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26800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5"/>
  <sheetViews>
    <sheetView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79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50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10000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5"/>
  <sheetViews>
    <sheetView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78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138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27600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5"/>
  <sheetViews>
    <sheetView workbookViewId="0">
      <selection activeCell="A6" sqref="A6:F6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77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20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10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96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19200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75"/>
  <sheetViews>
    <sheetView workbookViewId="0">
      <selection activeCell="J12" sqref="J12"/>
    </sheetView>
  </sheetViews>
  <sheetFormatPr defaultRowHeight="13.8" x14ac:dyDescent="0.25"/>
  <cols>
    <col min="1" max="1" width="20.5546875" style="92" bestFit="1" customWidth="1"/>
    <col min="2" max="2" width="8" style="92" bestFit="1" customWidth="1"/>
    <col min="3" max="3" width="26.109375" style="92" bestFit="1" customWidth="1"/>
    <col min="4" max="4" width="16.5546875" style="92" bestFit="1" customWidth="1"/>
    <col min="5" max="5" width="13.5546875" style="92" bestFit="1" customWidth="1"/>
    <col min="6" max="6" width="14.88671875" style="92" bestFit="1" customWidth="1"/>
    <col min="7" max="16384" width="8.88671875" style="92"/>
  </cols>
  <sheetData>
    <row r="1" spans="1:6" ht="14.4" thickBot="1" x14ac:dyDescent="0.3">
      <c r="A1" s="211" t="s">
        <v>3</v>
      </c>
      <c r="B1" s="211"/>
      <c r="C1" s="211"/>
      <c r="D1" s="211"/>
      <c r="E1" s="211"/>
      <c r="F1" s="211"/>
    </row>
    <row r="2" spans="1:6" ht="14.4" thickBot="1" x14ac:dyDescent="0.3">
      <c r="A2" s="211"/>
      <c r="B2" s="211"/>
      <c r="C2" s="211"/>
      <c r="D2" s="211"/>
      <c r="E2" s="211"/>
      <c r="F2" s="211"/>
    </row>
    <row r="3" spans="1:6" ht="14.4" thickBot="1" x14ac:dyDescent="0.3">
      <c r="A3" s="211"/>
      <c r="B3" s="211"/>
      <c r="C3" s="211"/>
      <c r="D3" s="211"/>
      <c r="E3" s="211"/>
      <c r="F3" s="211"/>
    </row>
    <row r="4" spans="1:6" ht="14.4" thickBot="1" x14ac:dyDescent="0.3">
      <c r="A4" s="211"/>
      <c r="B4" s="211"/>
      <c r="C4" s="211"/>
      <c r="D4" s="211"/>
      <c r="E4" s="211"/>
      <c r="F4" s="211"/>
    </row>
    <row r="5" spans="1:6" ht="14.4" thickBot="1" x14ac:dyDescent="0.3">
      <c r="A5" s="212" t="s">
        <v>4</v>
      </c>
      <c r="B5" s="212"/>
      <c r="C5" s="212"/>
      <c r="D5" s="212"/>
      <c r="E5" s="212"/>
      <c r="F5" s="212"/>
    </row>
    <row r="6" spans="1:6" ht="93" customHeight="1" thickBot="1" x14ac:dyDescent="0.3">
      <c r="A6" s="213" t="s">
        <v>84</v>
      </c>
      <c r="B6" s="213"/>
      <c r="C6" s="213"/>
      <c r="D6" s="213"/>
      <c r="E6" s="213"/>
      <c r="F6" s="213"/>
    </row>
    <row r="7" spans="1:6" ht="15.75" customHeight="1" x14ac:dyDescent="0.25">
      <c r="A7" s="93" t="s">
        <v>5</v>
      </c>
      <c r="B7" s="94" t="s">
        <v>6</v>
      </c>
      <c r="C7" s="94" t="s">
        <v>7</v>
      </c>
      <c r="D7" s="94" t="s">
        <v>8</v>
      </c>
      <c r="E7" s="95"/>
      <c r="F7" s="96"/>
    </row>
    <row r="8" spans="1:6" ht="15.75" customHeight="1" x14ac:dyDescent="0.25">
      <c r="A8" s="97" t="s">
        <v>9</v>
      </c>
      <c r="B8" s="98">
        <v>0</v>
      </c>
      <c r="C8" s="98"/>
      <c r="D8" s="99">
        <v>0</v>
      </c>
      <c r="E8" s="100"/>
      <c r="F8" s="101"/>
    </row>
    <row r="9" spans="1:6" x14ac:dyDescent="0.25">
      <c r="A9" s="214" t="s">
        <v>10</v>
      </c>
      <c r="B9" s="214"/>
      <c r="C9" s="214"/>
      <c r="D9" s="102">
        <v>200</v>
      </c>
      <c r="E9" s="100"/>
      <c r="F9" s="101"/>
    </row>
    <row r="10" spans="1:6" x14ac:dyDescent="0.25">
      <c r="A10" s="214" t="s">
        <v>11</v>
      </c>
      <c r="B10" s="214"/>
      <c r="C10" s="214"/>
      <c r="D10" s="102">
        <v>10</v>
      </c>
      <c r="E10" s="100"/>
      <c r="F10" s="101"/>
    </row>
    <row r="11" spans="1:6" x14ac:dyDescent="0.25">
      <c r="A11" s="214" t="s">
        <v>12</v>
      </c>
      <c r="B11" s="214"/>
      <c r="C11" s="214"/>
      <c r="D11" s="103">
        <f>D9/D10</f>
        <v>20</v>
      </c>
      <c r="E11" s="100"/>
      <c r="F11" s="101"/>
    </row>
    <row r="12" spans="1:6" x14ac:dyDescent="0.25">
      <c r="A12" s="214" t="s">
        <v>13</v>
      </c>
      <c r="B12" s="214"/>
      <c r="C12" s="214"/>
      <c r="D12" s="104">
        <v>56</v>
      </c>
      <c r="E12" s="100"/>
      <c r="F12" s="101"/>
    </row>
    <row r="13" spans="1:6" ht="14.4" thickBot="1" x14ac:dyDescent="0.3">
      <c r="A13" s="215" t="s">
        <v>14</v>
      </c>
      <c r="B13" s="215"/>
      <c r="C13" s="215"/>
      <c r="D13" s="105">
        <f>D12*D9</f>
        <v>11200</v>
      </c>
      <c r="E13" s="106"/>
      <c r="F13" s="107"/>
    </row>
    <row r="14" spans="1:6" ht="14.4" thickBot="1" x14ac:dyDescent="0.3">
      <c r="A14" s="216"/>
      <c r="B14" s="216"/>
      <c r="C14" s="216"/>
      <c r="D14" s="216"/>
      <c r="E14" s="216"/>
      <c r="F14" s="216"/>
    </row>
    <row r="15" spans="1:6" x14ac:dyDescent="0.25">
      <c r="A15" s="217" t="s">
        <v>15</v>
      </c>
      <c r="B15" s="217"/>
      <c r="C15" s="217"/>
      <c r="D15" s="217"/>
      <c r="E15" s="109" t="s">
        <v>16</v>
      </c>
      <c r="F15" s="110" t="s">
        <v>17</v>
      </c>
    </row>
    <row r="16" spans="1:6" x14ac:dyDescent="0.25">
      <c r="A16" s="218" t="s">
        <v>18</v>
      </c>
      <c r="B16" s="218"/>
      <c r="C16" s="112"/>
      <c r="D16" s="100"/>
      <c r="E16" s="113">
        <v>0</v>
      </c>
      <c r="F16" s="114">
        <f>E16*D10</f>
        <v>0</v>
      </c>
    </row>
    <row r="17" spans="1:6" x14ac:dyDescent="0.25">
      <c r="A17" s="115" t="s">
        <v>19</v>
      </c>
      <c r="B17" s="116">
        <v>0</v>
      </c>
      <c r="C17" s="112"/>
      <c r="D17" s="100"/>
      <c r="E17" s="117">
        <f>E16*B17</f>
        <v>0</v>
      </c>
      <c r="F17" s="114">
        <f>E17*D10</f>
        <v>0</v>
      </c>
    </row>
    <row r="18" spans="1:6" x14ac:dyDescent="0.25">
      <c r="A18" s="115" t="s">
        <v>20</v>
      </c>
      <c r="B18" s="116">
        <v>0</v>
      </c>
      <c r="C18" s="112"/>
      <c r="D18" s="100"/>
      <c r="E18" s="117">
        <f>E16*B18</f>
        <v>0</v>
      </c>
      <c r="F18" s="114">
        <f>E18*D10</f>
        <v>0</v>
      </c>
    </row>
    <row r="19" spans="1:6" x14ac:dyDescent="0.25">
      <c r="A19" s="115" t="s">
        <v>21</v>
      </c>
      <c r="B19" s="118" t="s">
        <v>22</v>
      </c>
      <c r="C19" s="112"/>
      <c r="D19" s="100"/>
      <c r="E19" s="117">
        <f>E16/12</f>
        <v>0</v>
      </c>
      <c r="F19" s="114">
        <f>E19*D10</f>
        <v>0</v>
      </c>
    </row>
    <row r="20" spans="1:6" x14ac:dyDescent="0.25">
      <c r="A20" s="115" t="s">
        <v>23</v>
      </c>
      <c r="B20" s="119">
        <v>0.33330000000000004</v>
      </c>
      <c r="C20" s="112"/>
      <c r="D20" s="120"/>
      <c r="E20" s="117">
        <f>SUM((E16/12)*B20)</f>
        <v>0</v>
      </c>
      <c r="F20" s="114">
        <f>E20*D10</f>
        <v>0</v>
      </c>
    </row>
    <row r="21" spans="1:6" x14ac:dyDescent="0.25">
      <c r="A21" s="115" t="s">
        <v>24</v>
      </c>
      <c r="B21" s="121">
        <v>0</v>
      </c>
      <c r="C21" s="100"/>
      <c r="D21" s="100"/>
      <c r="E21" s="113">
        <v>0</v>
      </c>
      <c r="F21" s="114">
        <f>E21*D10</f>
        <v>0</v>
      </c>
    </row>
    <row r="22" spans="1:6" x14ac:dyDescent="0.25">
      <c r="A22" s="115" t="s">
        <v>25</v>
      </c>
      <c r="B22" s="122" t="s">
        <v>22</v>
      </c>
      <c r="C22" s="112"/>
      <c r="D22" s="112"/>
      <c r="E22" s="123">
        <f>E16/12</f>
        <v>0</v>
      </c>
      <c r="F22" s="114">
        <f>E22*D10</f>
        <v>0</v>
      </c>
    </row>
    <row r="23" spans="1:6" ht="14.4" thickBot="1" x14ac:dyDescent="0.3">
      <c r="A23" s="210"/>
      <c r="B23" s="210"/>
      <c r="C23" s="124"/>
      <c r="D23" s="125"/>
      <c r="E23" s="126">
        <f>SUM(E16:E22)</f>
        <v>0</v>
      </c>
      <c r="F23" s="127">
        <f>SUM(F16:F22)</f>
        <v>0</v>
      </c>
    </row>
    <row r="24" spans="1:6" ht="14.4" thickBot="1" x14ac:dyDescent="0.3">
      <c r="A24" s="216"/>
      <c r="B24" s="216"/>
      <c r="C24" s="216"/>
      <c r="D24" s="216"/>
      <c r="E24" s="216"/>
      <c r="F24" s="216"/>
    </row>
    <row r="25" spans="1:6" ht="14.4" thickBot="1" x14ac:dyDescent="0.3">
      <c r="A25" s="219" t="s">
        <v>26</v>
      </c>
      <c r="B25" s="219"/>
      <c r="C25" s="219"/>
      <c r="D25" s="219"/>
      <c r="E25" s="219"/>
      <c r="F25" s="219"/>
    </row>
    <row r="26" spans="1:6" x14ac:dyDescent="0.25">
      <c r="A26" s="217" t="s">
        <v>27</v>
      </c>
      <c r="B26" s="217"/>
      <c r="C26" s="217"/>
      <c r="D26" s="217"/>
      <c r="E26" s="109" t="s">
        <v>16</v>
      </c>
      <c r="F26" s="110" t="s">
        <v>17</v>
      </c>
    </row>
    <row r="27" spans="1:6" x14ac:dyDescent="0.25">
      <c r="A27" s="218" t="s">
        <v>28</v>
      </c>
      <c r="B27" s="218"/>
      <c r="C27" s="218"/>
      <c r="D27" s="218"/>
      <c r="E27" s="123">
        <f>F27/D10</f>
        <v>0</v>
      </c>
      <c r="F27" s="128">
        <v>0</v>
      </c>
    </row>
    <row r="28" spans="1:6" x14ac:dyDescent="0.25">
      <c r="A28" s="218" t="s">
        <v>29</v>
      </c>
      <c r="B28" s="218"/>
      <c r="C28" s="218"/>
      <c r="D28" s="218"/>
      <c r="E28" s="123">
        <f>F28/D10</f>
        <v>0</v>
      </c>
      <c r="F28" s="128">
        <v>0</v>
      </c>
    </row>
    <row r="29" spans="1:6" x14ac:dyDescent="0.25">
      <c r="A29" s="218" t="s">
        <v>30</v>
      </c>
      <c r="B29" s="218"/>
      <c r="C29" s="218"/>
      <c r="D29" s="218"/>
      <c r="E29" s="123">
        <f>F29/D10</f>
        <v>0</v>
      </c>
      <c r="F29" s="128">
        <v>0</v>
      </c>
    </row>
    <row r="30" spans="1:6" x14ac:dyDescent="0.25">
      <c r="A30" s="218" t="s">
        <v>31</v>
      </c>
      <c r="B30" s="218"/>
      <c r="C30" s="218"/>
      <c r="D30" s="218"/>
      <c r="E30" s="123">
        <f>F30/D10</f>
        <v>0</v>
      </c>
      <c r="F30" s="128">
        <v>0</v>
      </c>
    </row>
    <row r="31" spans="1:6" x14ac:dyDescent="0.25">
      <c r="A31" s="218" t="s">
        <v>32</v>
      </c>
      <c r="B31" s="218"/>
      <c r="C31" s="218"/>
      <c r="D31" s="218"/>
      <c r="E31" s="123">
        <f>F31/D10</f>
        <v>0</v>
      </c>
      <c r="F31" s="128">
        <v>0</v>
      </c>
    </row>
    <row r="32" spans="1:6" x14ac:dyDescent="0.25">
      <c r="A32" s="218" t="s">
        <v>33</v>
      </c>
      <c r="B32" s="218"/>
      <c r="C32" s="218"/>
      <c r="D32" s="218"/>
      <c r="E32" s="123">
        <f>F32/D10</f>
        <v>0</v>
      </c>
      <c r="F32" s="128">
        <v>0</v>
      </c>
    </row>
    <row r="33" spans="1:6" x14ac:dyDescent="0.25">
      <c r="A33" s="218" t="s">
        <v>34</v>
      </c>
      <c r="B33" s="218"/>
      <c r="C33" s="218"/>
      <c r="D33" s="218"/>
      <c r="E33" s="123">
        <f>F33/D10</f>
        <v>0</v>
      </c>
      <c r="F33" s="128">
        <v>0</v>
      </c>
    </row>
    <row r="34" spans="1:6" x14ac:dyDescent="0.25">
      <c r="A34" s="218" t="s">
        <v>35</v>
      </c>
      <c r="B34" s="218"/>
      <c r="C34" s="218"/>
      <c r="D34" s="218"/>
      <c r="E34" s="123">
        <f>F34/D10</f>
        <v>0</v>
      </c>
      <c r="F34" s="128">
        <v>0</v>
      </c>
    </row>
    <row r="35" spans="1:6" x14ac:dyDescent="0.25">
      <c r="A35" s="218"/>
      <c r="B35" s="218"/>
      <c r="C35" s="218"/>
      <c r="D35" s="218"/>
      <c r="E35" s="99">
        <v>0</v>
      </c>
      <c r="F35" s="114">
        <f>E35*D10</f>
        <v>0</v>
      </c>
    </row>
    <row r="36" spans="1:6" ht="14.4" thickBot="1" x14ac:dyDescent="0.3">
      <c r="A36" s="221" t="s">
        <v>37</v>
      </c>
      <c r="B36" s="221"/>
      <c r="C36" s="221"/>
      <c r="D36" s="221"/>
      <c r="E36" s="126">
        <f>SUM(E27:E35)</f>
        <v>0</v>
      </c>
      <c r="F36" s="129">
        <f>SUM(F27:F35)</f>
        <v>0</v>
      </c>
    </row>
    <row r="37" spans="1:6" ht="14.4" thickBot="1" x14ac:dyDescent="0.3">
      <c r="A37" s="222"/>
      <c r="B37" s="222"/>
      <c r="C37" s="222"/>
      <c r="D37" s="222"/>
      <c r="E37" s="222"/>
      <c r="F37" s="222"/>
    </row>
    <row r="38" spans="1:6" x14ac:dyDescent="0.25">
      <c r="A38" s="223" t="s">
        <v>38</v>
      </c>
      <c r="B38" s="223"/>
      <c r="C38" s="130" t="s">
        <v>39</v>
      </c>
      <c r="D38" s="131" t="s">
        <v>40</v>
      </c>
      <c r="E38" s="130" t="s">
        <v>41</v>
      </c>
      <c r="F38" s="132" t="s">
        <v>42</v>
      </c>
    </row>
    <row r="39" spans="1:6" ht="14.4" thickBot="1" x14ac:dyDescent="0.3">
      <c r="A39" s="224"/>
      <c r="B39" s="224"/>
      <c r="C39" s="133">
        <v>0</v>
      </c>
      <c r="D39" s="134">
        <v>0</v>
      </c>
      <c r="E39" s="135" t="e">
        <f>D39/C39</f>
        <v>#DIV/0!</v>
      </c>
      <c r="F39" s="136" t="e">
        <f>E39*D13</f>
        <v>#DIV/0!</v>
      </c>
    </row>
    <row r="40" spans="1:6" ht="14.4" thickBot="1" x14ac:dyDescent="0.3">
      <c r="A40" s="108"/>
      <c r="B40" s="108"/>
      <c r="C40" s="137"/>
      <c r="D40" s="138"/>
      <c r="E40" s="139"/>
      <c r="F40" s="140"/>
    </row>
    <row r="41" spans="1:6" x14ac:dyDescent="0.25">
      <c r="A41" s="225" t="s">
        <v>43</v>
      </c>
      <c r="B41" s="225"/>
      <c r="C41" s="94" t="s">
        <v>44</v>
      </c>
      <c r="D41" s="141" t="s">
        <v>45</v>
      </c>
      <c r="E41" s="141" t="s">
        <v>46</v>
      </c>
      <c r="F41" s="142" t="s">
        <v>17</v>
      </c>
    </row>
    <row r="42" spans="1:6" x14ac:dyDescent="0.25">
      <c r="A42" s="218" t="s">
        <v>47</v>
      </c>
      <c r="B42" s="218"/>
      <c r="C42" s="143">
        <v>0</v>
      </c>
      <c r="D42" s="144"/>
      <c r="E42" s="99">
        <v>0</v>
      </c>
      <c r="F42" s="114" t="e">
        <f>SUM((D13/C42)*(E42))</f>
        <v>#DIV/0!</v>
      </c>
    </row>
    <row r="43" spans="1:6" x14ac:dyDescent="0.25">
      <c r="A43" s="218" t="s">
        <v>48</v>
      </c>
      <c r="B43" s="218"/>
      <c r="C43" s="143">
        <v>0</v>
      </c>
      <c r="D43" s="144"/>
      <c r="E43" s="99">
        <v>0</v>
      </c>
      <c r="F43" s="114" t="e">
        <f>SUM((D13/C43)*(E43))</f>
        <v>#DIV/0!</v>
      </c>
    </row>
    <row r="44" spans="1:6" x14ac:dyDescent="0.25">
      <c r="A44" s="218" t="s">
        <v>49</v>
      </c>
      <c r="B44" s="218"/>
      <c r="C44" s="143">
        <v>0</v>
      </c>
      <c r="D44" s="145">
        <v>0</v>
      </c>
      <c r="E44" s="113">
        <v>0</v>
      </c>
      <c r="F44" s="114" t="e">
        <f>SUM((D13/C44)*(D44*E44))</f>
        <v>#DIV/0!</v>
      </c>
    </row>
    <row r="45" spans="1:6" x14ac:dyDescent="0.25">
      <c r="A45" s="218" t="s">
        <v>50</v>
      </c>
      <c r="B45" s="218"/>
      <c r="C45" s="146"/>
      <c r="D45" s="147"/>
      <c r="E45" s="148">
        <f>F45/D13</f>
        <v>0</v>
      </c>
      <c r="F45" s="128">
        <v>0</v>
      </c>
    </row>
    <row r="46" spans="1:6" x14ac:dyDescent="0.25">
      <c r="A46" s="226" t="s">
        <v>51</v>
      </c>
      <c r="B46" s="226"/>
      <c r="C46" s="226"/>
      <c r="D46" s="226"/>
      <c r="E46" s="226"/>
      <c r="F46" s="226"/>
    </row>
    <row r="47" spans="1:6" x14ac:dyDescent="0.25">
      <c r="A47" s="220"/>
      <c r="B47" s="220"/>
      <c r="C47" s="149"/>
      <c r="D47" s="144"/>
      <c r="E47" s="150"/>
      <c r="F47" s="128"/>
    </row>
    <row r="48" spans="1:6" x14ac:dyDescent="0.25">
      <c r="A48" s="220"/>
      <c r="B48" s="220"/>
      <c r="C48" s="149"/>
      <c r="D48" s="144"/>
      <c r="E48" s="150"/>
      <c r="F48" s="128"/>
    </row>
    <row r="49" spans="1:6" ht="14.4" thickBot="1" x14ac:dyDescent="0.3">
      <c r="A49" s="228"/>
      <c r="B49" s="228"/>
      <c r="C49" s="228"/>
      <c r="D49" s="228"/>
      <c r="E49" s="228"/>
      <c r="F49" s="114" t="e">
        <f>SUM(F42:F48)</f>
        <v>#DIV/0!</v>
      </c>
    </row>
    <row r="50" spans="1:6" x14ac:dyDescent="0.25">
      <c r="A50" s="223" t="s">
        <v>52</v>
      </c>
      <c r="B50" s="223"/>
      <c r="C50" s="109"/>
      <c r="D50" s="151"/>
      <c r="E50" s="109" t="s">
        <v>16</v>
      </c>
      <c r="F50" s="110" t="s">
        <v>53</v>
      </c>
    </row>
    <row r="51" spans="1:6" ht="14.4" thickBot="1" x14ac:dyDescent="0.3">
      <c r="A51" s="228" t="s">
        <v>54</v>
      </c>
      <c r="B51" s="228"/>
      <c r="C51" s="152">
        <v>0</v>
      </c>
      <c r="D51" s="106"/>
      <c r="E51" s="153">
        <f>D8*C51/12</f>
        <v>0</v>
      </c>
      <c r="F51" s="154">
        <f>E51*D10</f>
        <v>0</v>
      </c>
    </row>
    <row r="52" spans="1:6" ht="14.4" thickBot="1" x14ac:dyDescent="0.3">
      <c r="A52" s="229"/>
      <c r="B52" s="229"/>
      <c r="C52" s="229"/>
      <c r="D52" s="229"/>
      <c r="E52" s="229"/>
      <c r="F52" s="229"/>
    </row>
    <row r="53" spans="1:6" ht="14.4" thickBot="1" x14ac:dyDescent="0.3">
      <c r="A53" s="230" t="s">
        <v>55</v>
      </c>
      <c r="B53" s="230"/>
      <c r="C53" s="230"/>
      <c r="D53" s="230"/>
      <c r="E53" s="155">
        <v>0</v>
      </c>
      <c r="F53" s="156">
        <f>E53*D10</f>
        <v>0</v>
      </c>
    </row>
    <row r="54" spans="1:6" ht="14.4" thickBot="1" x14ac:dyDescent="0.3">
      <c r="A54" s="229"/>
      <c r="B54" s="229"/>
      <c r="C54" s="229"/>
      <c r="D54" s="229"/>
      <c r="E54" s="229"/>
      <c r="F54" s="229"/>
    </row>
    <row r="55" spans="1:6" x14ac:dyDescent="0.25">
      <c r="A55" s="217" t="s">
        <v>56</v>
      </c>
      <c r="B55" s="217"/>
      <c r="C55" s="217"/>
      <c r="D55" s="217"/>
      <c r="E55" s="109" t="s">
        <v>16</v>
      </c>
      <c r="F55" s="110" t="s">
        <v>53</v>
      </c>
    </row>
    <row r="56" spans="1:6" x14ac:dyDescent="0.25">
      <c r="A56" s="157" t="s">
        <v>57</v>
      </c>
      <c r="B56" s="158"/>
      <c r="C56" s="158"/>
      <c r="D56" s="159"/>
      <c r="E56" s="160" t="e">
        <f>F56/D10</f>
        <v>#DIV/0!</v>
      </c>
      <c r="F56" s="161" t="e">
        <f>F23+F36+F39+F49+F51+F53</f>
        <v>#DIV/0!</v>
      </c>
    </row>
    <row r="57" spans="1:6" x14ac:dyDescent="0.25">
      <c r="A57" s="111" t="s">
        <v>58</v>
      </c>
      <c r="B57" s="162">
        <v>0</v>
      </c>
      <c r="C57" s="163"/>
      <c r="D57" s="159"/>
      <c r="E57" s="164" t="e">
        <f>E56*B57</f>
        <v>#DIV/0!</v>
      </c>
      <c r="F57" s="165" t="e">
        <f>F56*B57</f>
        <v>#DIV/0!</v>
      </c>
    </row>
    <row r="58" spans="1:6" x14ac:dyDescent="0.25">
      <c r="A58" s="218" t="s">
        <v>59</v>
      </c>
      <c r="B58" s="218"/>
      <c r="C58" s="218"/>
      <c r="D58" s="166"/>
      <c r="E58" s="117" t="e">
        <f>SUM(E56:E57)</f>
        <v>#DIV/0!</v>
      </c>
      <c r="F58" s="114" t="e">
        <f>SUM(F56:F57)</f>
        <v>#DIV/0!</v>
      </c>
    </row>
    <row r="59" spans="1:6" x14ac:dyDescent="0.25">
      <c r="A59" s="231" t="s">
        <v>60</v>
      </c>
      <c r="B59" s="231"/>
      <c r="C59" s="231"/>
      <c r="D59" s="112"/>
      <c r="E59" s="167" t="s">
        <v>16</v>
      </c>
      <c r="F59" s="168" t="s">
        <v>53</v>
      </c>
    </row>
    <row r="60" spans="1:6" x14ac:dyDescent="0.25">
      <c r="A60" s="169" t="s">
        <v>61</v>
      </c>
      <c r="B60" s="170">
        <v>0</v>
      </c>
      <c r="C60" s="100"/>
      <c r="D60" s="112"/>
      <c r="E60" s="117" t="e">
        <f>E58*B60</f>
        <v>#DIV/0!</v>
      </c>
      <c r="F60" s="114" t="e">
        <f>F58*B60</f>
        <v>#DIV/0!</v>
      </c>
    </row>
    <row r="61" spans="1:6" x14ac:dyDescent="0.25">
      <c r="A61" s="169" t="s">
        <v>62</v>
      </c>
      <c r="B61" s="170">
        <v>0</v>
      </c>
      <c r="C61" s="100"/>
      <c r="D61" s="112"/>
      <c r="E61" s="117" t="e">
        <f>E58*B61</f>
        <v>#DIV/0!</v>
      </c>
      <c r="F61" s="114" t="e">
        <f>F58*B61</f>
        <v>#DIV/0!</v>
      </c>
    </row>
    <row r="62" spans="1:6" x14ac:dyDescent="0.25">
      <c r="A62" s="169" t="s">
        <v>63</v>
      </c>
      <c r="B62" s="170">
        <v>0</v>
      </c>
      <c r="C62" s="100"/>
      <c r="D62" s="112"/>
      <c r="E62" s="117" t="e">
        <f>E58*B62</f>
        <v>#DIV/0!</v>
      </c>
      <c r="F62" s="114" t="e">
        <f>F58*B62</f>
        <v>#DIV/0!</v>
      </c>
    </row>
    <row r="63" spans="1:6" x14ac:dyDescent="0.25">
      <c r="A63" s="169" t="s">
        <v>64</v>
      </c>
      <c r="B63" s="170">
        <v>0</v>
      </c>
      <c r="C63" s="100"/>
      <c r="D63" s="112"/>
      <c r="E63" s="117" t="e">
        <f>E58*B63</f>
        <v>#DIV/0!</v>
      </c>
      <c r="F63" s="114" t="e">
        <f>F58*B63</f>
        <v>#DIV/0!</v>
      </c>
    </row>
    <row r="64" spans="1:6" x14ac:dyDescent="0.25">
      <c r="A64" s="169" t="s">
        <v>65</v>
      </c>
      <c r="B64" s="170">
        <v>0</v>
      </c>
      <c r="C64" s="100"/>
      <c r="D64" s="112"/>
      <c r="E64" s="123" t="e">
        <f>E58*B64</f>
        <v>#DIV/0!</v>
      </c>
      <c r="F64" s="114" t="e">
        <f>F58*B64</f>
        <v>#DIV/0!</v>
      </c>
    </row>
    <row r="65" spans="1:6" x14ac:dyDescent="0.25">
      <c r="A65" s="232"/>
      <c r="B65" s="232"/>
      <c r="C65" s="227" t="s">
        <v>66</v>
      </c>
      <c r="D65" s="227"/>
      <c r="E65" s="171" t="e">
        <f>E64+E63+E62+E61+E60+E58</f>
        <v>#DIV/0!</v>
      </c>
      <c r="F65" s="171" t="e">
        <f>F64+F63+F62+F61+F60+F58</f>
        <v>#DIV/0!</v>
      </c>
    </row>
    <row r="66" spans="1:6" x14ac:dyDescent="0.25">
      <c r="A66" s="172"/>
      <c r="B66" s="173"/>
      <c r="C66" s="227" t="s">
        <v>67</v>
      </c>
      <c r="D66" s="227"/>
      <c r="E66" s="171"/>
      <c r="F66" s="171" t="e">
        <f>D13*C69</f>
        <v>#DIV/0!</v>
      </c>
    </row>
    <row r="67" spans="1:6" x14ac:dyDescent="0.25">
      <c r="A67" s="172"/>
      <c r="B67" s="173"/>
      <c r="C67" s="233" t="s">
        <v>68</v>
      </c>
      <c r="D67" s="233"/>
      <c r="E67" s="171"/>
      <c r="F67" s="171" t="e">
        <f>F65-F66</f>
        <v>#DIV/0!</v>
      </c>
    </row>
    <row r="68" spans="1:6" x14ac:dyDescent="0.25">
      <c r="A68" s="174"/>
      <c r="B68" s="174"/>
      <c r="C68" s="174"/>
      <c r="D68" s="175"/>
      <c r="E68" s="176"/>
      <c r="F68" s="177"/>
    </row>
    <row r="69" spans="1:6" x14ac:dyDescent="0.25">
      <c r="A69" s="234" t="s">
        <v>69</v>
      </c>
      <c r="B69" s="234"/>
      <c r="C69" s="178" t="e">
        <f>F69*B57</f>
        <v>#DIV/0!</v>
      </c>
      <c r="D69" s="235" t="s">
        <v>70</v>
      </c>
      <c r="E69" s="235"/>
      <c r="F69" s="179" t="e">
        <f>F65/D13</f>
        <v>#DIV/0!</v>
      </c>
    </row>
    <row r="70" spans="1:6" x14ac:dyDescent="0.25">
      <c r="A70" s="180"/>
      <c r="B70" s="180"/>
      <c r="C70" s="180"/>
      <c r="D70" s="180"/>
      <c r="E70" s="180"/>
      <c r="F70" s="180"/>
    </row>
    <row r="71" spans="1:6" x14ac:dyDescent="0.25">
      <c r="A71" s="180"/>
      <c r="B71" s="180"/>
      <c r="C71" s="180"/>
      <c r="D71" s="180"/>
      <c r="E71" s="180"/>
      <c r="F71" s="180"/>
    </row>
    <row r="72" spans="1:6" x14ac:dyDescent="0.25">
      <c r="A72" s="180"/>
      <c r="B72" s="180"/>
      <c r="C72" s="180"/>
      <c r="D72" s="180"/>
      <c r="E72" s="180"/>
      <c r="F72" s="180"/>
    </row>
    <row r="73" spans="1:6" x14ac:dyDescent="0.25">
      <c r="A73" s="180"/>
      <c r="B73" s="180"/>
      <c r="C73" s="180"/>
      <c r="D73" s="180"/>
      <c r="E73" s="180"/>
      <c r="F73" s="180"/>
    </row>
    <row r="74" spans="1:6" x14ac:dyDescent="0.25">
      <c r="A74" s="236" t="s">
        <v>71</v>
      </c>
      <c r="B74" s="236"/>
      <c r="C74" s="180"/>
      <c r="D74" s="181"/>
      <c r="E74" s="181"/>
      <c r="F74" s="181"/>
    </row>
    <row r="75" spans="1:6" x14ac:dyDescent="0.25">
      <c r="A75" s="237" t="s">
        <v>72</v>
      </c>
      <c r="B75" s="237"/>
      <c r="C75" s="180"/>
      <c r="D75" s="237" t="s">
        <v>73</v>
      </c>
      <c r="E75" s="237"/>
      <c r="F75" s="237"/>
    </row>
  </sheetData>
  <mergeCells count="54">
    <mergeCell ref="C67:D67"/>
    <mergeCell ref="A69:B69"/>
    <mergeCell ref="D69:E69"/>
    <mergeCell ref="A74:B74"/>
    <mergeCell ref="A75:B75"/>
    <mergeCell ref="D75:F75"/>
    <mergeCell ref="C66:D66"/>
    <mergeCell ref="A49:E49"/>
    <mergeCell ref="A50:B50"/>
    <mergeCell ref="A51:B51"/>
    <mergeCell ref="A52:F52"/>
    <mergeCell ref="A53:D53"/>
    <mergeCell ref="A54:F54"/>
    <mergeCell ref="A55:D55"/>
    <mergeCell ref="A58:C58"/>
    <mergeCell ref="A59:C59"/>
    <mergeCell ref="A65:B65"/>
    <mergeCell ref="C65:D65"/>
    <mergeCell ref="A48:B48"/>
    <mergeCell ref="A36:D36"/>
    <mergeCell ref="A37:F37"/>
    <mergeCell ref="A38:B38"/>
    <mergeCell ref="A39:B39"/>
    <mergeCell ref="A41:B41"/>
    <mergeCell ref="A42:B42"/>
    <mergeCell ref="A43:B43"/>
    <mergeCell ref="A44:B44"/>
    <mergeCell ref="A45:B45"/>
    <mergeCell ref="A46:F46"/>
    <mergeCell ref="A47:B47"/>
    <mergeCell ref="A35:D35"/>
    <mergeCell ref="A24:F24"/>
    <mergeCell ref="A25:F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23:B23"/>
    <mergeCell ref="A1:F4"/>
    <mergeCell ref="A5:F5"/>
    <mergeCell ref="A6:F6"/>
    <mergeCell ref="A9:C9"/>
    <mergeCell ref="A10:C10"/>
    <mergeCell ref="A11:C11"/>
    <mergeCell ref="A12:C12"/>
    <mergeCell ref="A13:C13"/>
    <mergeCell ref="A14:F14"/>
    <mergeCell ref="A15:D15"/>
    <mergeCell ref="A16:B16"/>
  </mergeCells>
  <pageMargins left="0.511811024" right="0.511811024" top="0.78740157499999996" bottom="0.78740157499999996" header="0.31496062000000002" footer="0.31496062000000002"/>
  <pageSetup paperSize="9" scale="9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Forma de Preenchimento</vt:lpstr>
      <vt:lpstr>LINHA 01</vt:lpstr>
      <vt:lpstr>LINHA 02</vt:lpstr>
      <vt:lpstr>LINHA 03</vt:lpstr>
      <vt:lpstr>LINHA 04</vt:lpstr>
      <vt:lpstr>LINHA 05</vt:lpstr>
      <vt:lpstr>LINHA 06</vt:lpstr>
      <vt:lpstr>LINHA 07</vt:lpstr>
      <vt:lpstr>LINHA 08</vt:lpstr>
      <vt:lpstr>LINHA 09</vt:lpstr>
      <vt:lpstr>LINHA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Recepção</dc:creator>
  <cp:lastModifiedBy>Município de Frei Rogério frei rogerio</cp:lastModifiedBy>
  <cp:lastPrinted>2025-01-17T11:17:58Z</cp:lastPrinted>
  <dcterms:created xsi:type="dcterms:W3CDTF">2021-07-29T11:15:22Z</dcterms:created>
  <dcterms:modified xsi:type="dcterms:W3CDTF">2025-01-21T11:14:17Z</dcterms:modified>
</cp:coreProperties>
</file>