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Plan1!$A$1:$I$145</definedName>
  </definedNames>
  <calcPr calcId="124519"/>
</workbook>
</file>

<file path=xl/calcChain.xml><?xml version="1.0" encoding="utf-8"?>
<calcChain xmlns="http://schemas.openxmlformats.org/spreadsheetml/2006/main">
  <c r="F95" i="1"/>
  <c r="F17"/>
  <c r="F18"/>
  <c r="F19"/>
  <c r="F20"/>
  <c r="F21"/>
  <c r="F22"/>
  <c r="F26"/>
  <c r="F27"/>
  <c r="F28"/>
  <c r="F29"/>
  <c r="F30"/>
  <c r="F31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4"/>
  <c r="F65"/>
  <c r="F66"/>
  <c r="F67"/>
  <c r="F68"/>
  <c r="F69"/>
  <c r="F70"/>
  <c r="F71"/>
  <c r="F72"/>
  <c r="F73"/>
  <c r="F74"/>
  <c r="F75"/>
  <c r="F79"/>
  <c r="F80"/>
  <c r="F81"/>
  <c r="F85"/>
  <c r="F86"/>
  <c r="F90"/>
  <c r="F91"/>
  <c r="F92"/>
  <c r="F10"/>
  <c r="F11"/>
  <c r="F12"/>
  <c r="F13"/>
  <c r="F9"/>
  <c r="F82" l="1"/>
  <c r="F93"/>
  <c r="F76"/>
  <c r="F61"/>
  <c r="F32"/>
  <c r="F23"/>
  <c r="F14"/>
  <c r="F87"/>
</calcChain>
</file>

<file path=xl/sharedStrings.xml><?xml version="1.0" encoding="utf-8"?>
<sst xmlns="http://schemas.openxmlformats.org/spreadsheetml/2006/main" count="217" uniqueCount="158">
  <si>
    <t xml:space="preserve">  ITEM</t>
  </si>
  <si>
    <t>DISCRIMINAÇÃO DOS SERVIÇOS</t>
  </si>
  <si>
    <t>UNID</t>
  </si>
  <si>
    <t>m</t>
  </si>
  <si>
    <t>ORÇAMENTO</t>
  </si>
  <si>
    <t>Tubo PVC rigido soldavel 32mm e conexoes</t>
  </si>
  <si>
    <t>tubo PCV rigido soldavel 25mm e conexões</t>
  </si>
  <si>
    <t>und.</t>
  </si>
  <si>
    <t>fio isolado 2,5mm² (12AWG)</t>
  </si>
  <si>
    <t>fio isolado 6,0mm² (8AWG)</t>
  </si>
  <si>
    <t>fio isolado 10mm² (6AWG)</t>
  </si>
  <si>
    <t>placa registro historico</t>
  </si>
  <si>
    <t xml:space="preserve">OBRA: ÚNIDADE DE SAÚDE NUCLEO TRITICULA                                       </t>
  </si>
  <si>
    <t>PREFEITURA DE FREI ROGERIO</t>
  </si>
  <si>
    <t>PAREDES E REVESTIMENTO</t>
  </si>
  <si>
    <t>4.1</t>
  </si>
  <si>
    <t>m²</t>
  </si>
  <si>
    <t>4.2</t>
  </si>
  <si>
    <t>4.3</t>
  </si>
  <si>
    <t>4.4</t>
  </si>
  <si>
    <t>4.5</t>
  </si>
  <si>
    <t>AZULEIJO REJUNTADO</t>
  </si>
  <si>
    <t>4.6</t>
  </si>
  <si>
    <t>SOLEIRA GRANITO e-2,0 cm- VERDE UBATUBA- COM PING. SULCADA</t>
  </si>
  <si>
    <t>ESQUADRIAS</t>
  </si>
  <si>
    <t>6.1</t>
  </si>
  <si>
    <t>6.2</t>
  </si>
  <si>
    <t>6.3</t>
  </si>
  <si>
    <t>PORTA ABRIR MADEIRA INTERNA 0,90X2,10 COMPLETA INC. PINTURA</t>
  </si>
  <si>
    <t xml:space="preserve">PAVIMENTAÇÃO  </t>
  </si>
  <si>
    <t>7.1</t>
  </si>
  <si>
    <t>LASTRO DE BRITA e=5cm</t>
  </si>
  <si>
    <t>7.2</t>
  </si>
  <si>
    <t>PISO CONCRETO ARMADO BRUTO-ESPESSURA 6cm</t>
  </si>
  <si>
    <t>PISO DE CONCRETO DESMP. e=6cm l=0,9cm INCLUSO RAMPA DE ACESSO PRINCIPAL</t>
  </si>
  <si>
    <t>CONTRAPISO DE REGULARIZAÇÃO e=3,0cm</t>
  </si>
  <si>
    <t>RODAPÉ CERÂMICO h=7cm</t>
  </si>
  <si>
    <t>INSTALAÇÕES HIDRO SANITÁRIAS</t>
  </si>
  <si>
    <t>8.1</t>
  </si>
  <si>
    <t>VASO SANITÁRIO COMPLETO C/ TAMPA E COLUNA DE VENTILAÇÃO</t>
  </si>
  <si>
    <t>unid</t>
  </si>
  <si>
    <t>8.2</t>
  </si>
  <si>
    <t>VÁLVULA DE DESCARGA C/ BENGALA- COMPLETA</t>
  </si>
  <si>
    <t>8.3</t>
  </si>
  <si>
    <t>LAVATÓRIO S/ COL.(BWC DEFICIENTE)- COMPLETA</t>
  </si>
  <si>
    <t>LAVATÓRIO C/ COLUNA COMPLETO C/ TORNEIRA METALICA</t>
  </si>
  <si>
    <t>REGISTRO GAVETA 1ª COMPLETO</t>
  </si>
  <si>
    <t>REGISTRO PRESSÃO 1ª-COMPLETO</t>
  </si>
  <si>
    <t>PAPELEIRA ACRÍLICA P/ SANITÁRIO COM PAPEL ROLO</t>
  </si>
  <si>
    <t>PORTA PAPEL TOALHA DEW ACRÍLICO ALTO IMPACTO</t>
  </si>
  <si>
    <t>DISPENSER P/ SABONETE LÍQUIDO EM ACRÍLICO</t>
  </si>
  <si>
    <t>RALO SIFONADO 100mm COMPLETO INSTALADO</t>
  </si>
  <si>
    <t>TORNEIRA P/ JARDIM</t>
  </si>
  <si>
    <t>REDE, CONEX., E LIGAÇÕES DE ESGOTO SANITÁRIO-COMP. INSTALADO</t>
  </si>
  <si>
    <t>CONJUNTO 03 BARRAS  METÁLICAS- BWC- DEFICIENTE FÍSICO</t>
  </si>
  <si>
    <t>CAIXA DE GORDURA CONCRETO ARMADO COMPLETA INSTALADA</t>
  </si>
  <si>
    <t>PONTO BEBEDOURO (ÁGUA/ESGOTO)</t>
  </si>
  <si>
    <t>DUCHA HIGIÊNICA CROMADA COMPLETA</t>
  </si>
  <si>
    <t xml:space="preserve">PONTO DE ÁGUA E ESGOTO CADEIRA ODONTOLÓGICA </t>
  </si>
  <si>
    <t>TUBO PA-12-12,70X15mm COM ENGATE RÁPIDO</t>
  </si>
  <si>
    <t>REGISTRO GAVETA COM CANOPLA 3/4</t>
  </si>
  <si>
    <t>TANQUE MARMOTIRO 60 LITROS COM VALVULA E TORNEIRA</t>
  </si>
  <si>
    <t>INSTALAÇÕES ELÉTRICAS E TELEFONE</t>
  </si>
  <si>
    <t>PONTO ELET. FLUORES. TETO(CALHA, LAMPADA E REATOR)2X40W</t>
  </si>
  <si>
    <t>PONTO ELET INC TETO COMPLETO C/ GLOBO E LAMPADA</t>
  </si>
  <si>
    <t>TOMADA EMBUTIR POLO TRIPLO C/ ATERRAMENTO COMPLETO</t>
  </si>
  <si>
    <t>INTERRUPTOR SIMPLES</t>
  </si>
  <si>
    <t>INTERRUPTOR DUPLO</t>
  </si>
  <si>
    <t>PADRÃO ENT. LUZ TRIF. + ENT. TELEFONE COMPLETO A132</t>
  </si>
  <si>
    <t>CAIXA DISTRIBUIÇÃO P/ DISJUSTRO COM OS DISJUNTORES</t>
  </si>
  <si>
    <t>PONTO P/ TELEFONE C/ CABOS- COMPLETO</t>
  </si>
  <si>
    <t>PONTOS ELETRICOS</t>
  </si>
  <si>
    <t>INST. PREVENTIVAS INCÊNDIO</t>
  </si>
  <si>
    <t>EXTINTOR INCÊNDIO C/ SUPORTE -4Kg E PLACA SINALIZ.-PQS</t>
  </si>
  <si>
    <t>LUMINÁRIA EMERGÊNCIA- BLOCO AUTÔNOMO PL 9W</t>
  </si>
  <si>
    <t>SINALIZAÇÃO INDICATIVA SAÍDA EMERGÊNCIA COF. PROJETO</t>
  </si>
  <si>
    <t>PINTURA</t>
  </si>
  <si>
    <t>SERVIÇOS COMPLEMENTARES</t>
  </si>
  <si>
    <t>SERVIÇOS FINAIS-LIMPEZA COMPLETA DA OBRA</t>
  </si>
  <si>
    <t>CORRIMÃO METÁLICO Ø 2' PAREDE 2,65 PINTADO</t>
  </si>
  <si>
    <t>CHAPISCO ci-ar 1:3 PREPARO E APLICAÇÀO</t>
  </si>
  <si>
    <t>REBOCO DESEMPENADO</t>
  </si>
  <si>
    <t>5.1</t>
  </si>
  <si>
    <t>5.2</t>
  </si>
  <si>
    <t>5.3</t>
  </si>
  <si>
    <t>5.4</t>
  </si>
  <si>
    <t>5.5</t>
  </si>
  <si>
    <t>5.6</t>
  </si>
  <si>
    <t>5.7</t>
  </si>
  <si>
    <t>CAIXA D'AGUA POLIETILENO 1000L COMP. C/ LIGAÇÕES, REGISTROS</t>
  </si>
  <si>
    <t>FORRO PVC</t>
  </si>
  <si>
    <t>QUANT</t>
  </si>
  <si>
    <t>TOTAL</t>
  </si>
  <si>
    <t>DATA: 26/01/2016</t>
  </si>
  <si>
    <t>PORTA ABRIR MADEIRA INTERNA 0,80X2,10 COMPLETA INC. PINTURA</t>
  </si>
  <si>
    <t>PORTA EXTERNA EM MADEIRA MACISSA COMPLETA 100X210</t>
  </si>
  <si>
    <t>PORTA ABRIR MADEIRA INTERNA COMPLETA 100X210</t>
  </si>
  <si>
    <t>JANELA ALUMÍNIO MAXI-AR BANHEIROS 0,80X0,40</t>
  </si>
  <si>
    <t>5.8</t>
  </si>
  <si>
    <t>5.9</t>
  </si>
  <si>
    <t>5.10</t>
  </si>
  <si>
    <t>TUBO PVC RIGIDO 100mm ESGOTO PRIM. E CONEXOES</t>
  </si>
  <si>
    <t>TUBO PVC RIGIDO 50mm ESGOTO PRIM. E CONEXOES</t>
  </si>
  <si>
    <t>TUBO PVC RIGIDO SOLDAVEL 75mm E CONEXOES</t>
  </si>
  <si>
    <t>TINTA ACRÍL. SEMI BRILHO SOB FUNDO SELADOR (2 DEMÃO)</t>
  </si>
  <si>
    <t>TINTA ESMALTE SINTÉTICO SOBRE ESQUADRIAS (2 DEMÃO)</t>
  </si>
  <si>
    <t>1.1</t>
  </si>
  <si>
    <t>2.1</t>
  </si>
  <si>
    <t>3.1</t>
  </si>
  <si>
    <t>1.2</t>
  </si>
  <si>
    <t>1.3</t>
  </si>
  <si>
    <t>1.4</t>
  </si>
  <si>
    <t>1.5</t>
  </si>
  <si>
    <t>2.5</t>
  </si>
  <si>
    <t>2.6</t>
  </si>
  <si>
    <t>2.7</t>
  </si>
  <si>
    <t>2.8</t>
  </si>
  <si>
    <t>2.9</t>
  </si>
  <si>
    <t>3.2</t>
  </si>
  <si>
    <t>3.3</t>
  </si>
  <si>
    <t>3.4</t>
  </si>
  <si>
    <t>3.5</t>
  </si>
  <si>
    <t>3.6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</si>
  <si>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</si>
  <si>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</si>
  <si>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</si>
  <si>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</si>
  <si>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</si>
  <si>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</si>
  <si>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</si>
  <si>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</si>
  <si>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</si>
  <si>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</si>
  <si>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</si>
  <si>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</si>
  <si>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</si>
  <si>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</si>
  <si>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</si>
  <si>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</si>
  <si>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</si>
  <si>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</si>
  <si>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</si>
  <si>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</si>
  <si>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5.11</t>
  </si>
  <si>
    <t>5.12</t>
  </si>
  <si>
    <t>CUSTO UNITARIO</t>
  </si>
  <si>
    <t>TOTAL DO ITEM 1</t>
  </si>
  <si>
    <t>TOTAL DO ITEM 2</t>
  </si>
  <si>
    <t>TOTAL DO ITEM 3</t>
  </si>
  <si>
    <t>TOTAL DO ITEM 4</t>
  </si>
  <si>
    <t>TOTAL DO ITEM 5</t>
  </si>
  <si>
    <t>TOTAL DO ITEM 6</t>
  </si>
  <si>
    <t>TOTAL DO ITEM 7</t>
  </si>
  <si>
    <t>TOTAL DO ITEM 8</t>
  </si>
  <si>
    <t>VALOR TOTAL DA OBRA</t>
  </si>
  <si>
    <t xml:space="preserve">JANELA DE ALUMÍNIO CORRER </t>
  </si>
  <si>
    <t>PISO CERÂMICO PEI 5</t>
  </si>
  <si>
    <t>Frei Rogerio, 26 de Janeiro de 2016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</si>
</sst>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0" fillId="0" borderId="1" xfId="0" applyFill="1" applyBorder="1"/>
    <xf numFmtId="165" fontId="2" fillId="0" borderId="0" xfId="3" applyFont="1" applyBorder="1"/>
    <xf numFmtId="165" fontId="0" fillId="0" borderId="0" xfId="3" applyFont="1" applyBorder="1"/>
    <xf numFmtId="9" fontId="5" fillId="0" borderId="0" xfId="2" applyFont="1" applyBorder="1"/>
    <xf numFmtId="164" fontId="4" fillId="0" borderId="0" xfId="1" applyFont="1" applyBorder="1"/>
    <xf numFmtId="0" fontId="0" fillId="0" borderId="4" xfId="0" applyBorder="1" applyAlignment="1"/>
    <xf numFmtId="0" fontId="0" fillId="0" borderId="0" xfId="0" applyBorder="1" applyAlignment="1"/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7" fillId="0" borderId="1" xfId="0" applyNumberFormat="1" applyFont="1" applyFill="1" applyBorder="1" applyAlignment="1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2" fontId="0" fillId="0" borderId="1" xfId="3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165" fontId="0" fillId="0" borderId="0" xfId="3" applyFont="1" applyBorder="1" applyAlignment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2" fontId="7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2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65" fontId="0" fillId="0" borderId="2" xfId="3" applyFont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165" fontId="0" fillId="0" borderId="7" xfId="3" applyFont="1" applyBorder="1" applyAlignment="1">
      <alignment horizontal="right"/>
    </xf>
    <xf numFmtId="165" fontId="0" fillId="0" borderId="8" xfId="3" applyFont="1" applyBorder="1" applyAlignment="1">
      <alignment horizontal="right"/>
    </xf>
    <xf numFmtId="165" fontId="0" fillId="0" borderId="2" xfId="3" applyFont="1" applyBorder="1"/>
    <xf numFmtId="165" fontId="2" fillId="0" borderId="5" xfId="3" applyNumberFormat="1" applyFont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topLeftCell="A82" zoomScale="96" zoomScaleNormal="96" workbookViewId="0">
      <selection activeCell="B101" sqref="B101"/>
    </sheetView>
  </sheetViews>
  <sheetFormatPr defaultRowHeight="12.75"/>
  <cols>
    <col min="2" max="2" width="74.5703125" customWidth="1"/>
    <col min="3" max="3" width="5.5703125" style="28" bestFit="1" customWidth="1"/>
    <col min="4" max="4" width="9.42578125" customWidth="1"/>
    <col min="5" max="5" width="12.7109375" style="44" customWidth="1"/>
    <col min="6" max="6" width="16.5703125" customWidth="1"/>
    <col min="7" max="7" width="16.28515625" hidden="1" customWidth="1"/>
    <col min="8" max="8" width="15.140625" hidden="1" customWidth="1"/>
    <col min="9" max="9" width="15.7109375" hidden="1" customWidth="1"/>
  </cols>
  <sheetData>
    <row r="1" spans="1:22">
      <c r="A1" s="55"/>
      <c r="B1" s="55"/>
      <c r="C1" s="55"/>
      <c r="D1" s="55"/>
      <c r="E1" s="55"/>
      <c r="F1" s="55"/>
      <c r="G1" s="25"/>
      <c r="H1" s="26"/>
      <c r="I1" s="26"/>
    </row>
    <row r="2" spans="1:22">
      <c r="A2" s="56" t="s">
        <v>13</v>
      </c>
      <c r="B2" s="56"/>
      <c r="C2" s="56"/>
      <c r="D2" s="56"/>
      <c r="E2" s="55" t="s">
        <v>93</v>
      </c>
      <c r="F2" s="55"/>
      <c r="G2" s="25"/>
      <c r="H2" s="26"/>
      <c r="I2" s="26"/>
    </row>
    <row r="3" spans="1:22">
      <c r="A3" s="56" t="s">
        <v>4</v>
      </c>
      <c r="B3" s="56"/>
      <c r="C3" s="56"/>
      <c r="D3" s="56"/>
      <c r="E3" s="55"/>
      <c r="F3" s="55"/>
      <c r="G3" s="25"/>
      <c r="H3" s="26"/>
      <c r="I3" s="26"/>
    </row>
    <row r="4" spans="1:22">
      <c r="A4" s="57" t="s">
        <v>12</v>
      </c>
      <c r="B4" s="57"/>
      <c r="C4" s="57"/>
      <c r="D4" s="57"/>
      <c r="E4" s="57"/>
      <c r="F4" s="57"/>
      <c r="G4" s="25"/>
      <c r="H4" s="26"/>
      <c r="I4" s="26"/>
    </row>
    <row r="5" spans="1:22">
      <c r="A5" s="58"/>
      <c r="B5" s="58"/>
      <c r="C5" s="58"/>
      <c r="D5" s="58"/>
      <c r="E5" s="58"/>
      <c r="F5" s="58"/>
      <c r="G5" s="25"/>
      <c r="H5" s="26"/>
      <c r="I5" s="26"/>
    </row>
    <row r="6" spans="1:22">
      <c r="A6" s="7" t="s">
        <v>0</v>
      </c>
      <c r="B6" s="7" t="s">
        <v>1</v>
      </c>
      <c r="C6" s="7" t="s">
        <v>2</v>
      </c>
      <c r="D6" s="7" t="s">
        <v>91</v>
      </c>
      <c r="E6" s="59" t="s">
        <v>145</v>
      </c>
      <c r="F6" s="7" t="s">
        <v>92</v>
      </c>
      <c r="G6" s="5"/>
      <c r="H6" s="5"/>
      <c r="I6" s="5"/>
    </row>
    <row r="7" spans="1:22">
      <c r="A7" s="6"/>
      <c r="B7" s="6"/>
      <c r="C7" s="7"/>
      <c r="D7" s="7"/>
      <c r="E7" s="60"/>
      <c r="F7" s="7"/>
      <c r="G7" s="1"/>
      <c r="H7" s="5"/>
      <c r="I7" s="5"/>
    </row>
    <row r="8" spans="1:22" s="9" customFormat="1">
      <c r="A8" s="11">
        <v>1</v>
      </c>
      <c r="B8" s="8" t="s">
        <v>14</v>
      </c>
      <c r="C8" s="27"/>
      <c r="D8" s="8"/>
      <c r="E8" s="42"/>
      <c r="F8" s="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54"/>
      <c r="V8" s="54"/>
    </row>
    <row r="9" spans="1:22" s="9" customFormat="1">
      <c r="A9" s="11" t="s">
        <v>106</v>
      </c>
      <c r="B9" s="10" t="s">
        <v>80</v>
      </c>
      <c r="C9" s="11" t="s">
        <v>16</v>
      </c>
      <c r="D9" s="18">
        <v>1209.8800000000001</v>
      </c>
      <c r="E9" s="39">
        <v>5.97</v>
      </c>
      <c r="F9" s="39">
        <f>D9*E9</f>
        <v>7222.9836000000005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4"/>
      <c r="U9" s="14"/>
      <c r="V9" s="14"/>
    </row>
    <row r="10" spans="1:22" s="9" customFormat="1">
      <c r="A10" s="11" t="s">
        <v>109</v>
      </c>
      <c r="B10" s="10" t="s">
        <v>81</v>
      </c>
      <c r="C10" s="11" t="s">
        <v>16</v>
      </c>
      <c r="D10" s="18">
        <v>1209.8800000000001</v>
      </c>
      <c r="E10" s="39">
        <v>9.84</v>
      </c>
      <c r="F10" s="39">
        <f t="shared" ref="F10:F74" si="0">D10*E10</f>
        <v>11905.219200000001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/>
      <c r="U10" s="14"/>
      <c r="V10" s="14"/>
    </row>
    <row r="11" spans="1:22" s="9" customFormat="1">
      <c r="A11" s="11" t="s">
        <v>110</v>
      </c>
      <c r="B11" s="10" t="s">
        <v>21</v>
      </c>
      <c r="C11" s="11" t="s">
        <v>16</v>
      </c>
      <c r="D11" s="18">
        <v>144.41999999999999</v>
      </c>
      <c r="E11" s="39">
        <v>26.48</v>
      </c>
      <c r="F11" s="39">
        <f t="shared" si="0"/>
        <v>3824.2415999999998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4"/>
      <c r="U11" s="14"/>
      <c r="V11" s="14"/>
    </row>
    <row r="12" spans="1:22" s="9" customFormat="1">
      <c r="A12" s="11" t="s">
        <v>111</v>
      </c>
      <c r="B12" s="10" t="s">
        <v>23</v>
      </c>
      <c r="C12" s="11" t="s">
        <v>16</v>
      </c>
      <c r="D12" s="18">
        <v>7.44</v>
      </c>
      <c r="E12" s="39">
        <v>310</v>
      </c>
      <c r="F12" s="39">
        <f t="shared" si="0"/>
        <v>2306.4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14"/>
      <c r="V12" s="14"/>
    </row>
    <row r="13" spans="1:22" s="9" customFormat="1">
      <c r="A13" s="11" t="s">
        <v>112</v>
      </c>
      <c r="B13" s="10" t="s">
        <v>90</v>
      </c>
      <c r="C13" s="11" t="s">
        <v>16</v>
      </c>
      <c r="D13" s="18">
        <v>207.18</v>
      </c>
      <c r="E13" s="39">
        <v>44.5</v>
      </c>
      <c r="F13" s="39">
        <f t="shared" si="0"/>
        <v>9219.51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4"/>
      <c r="U13" s="14"/>
      <c r="V13" s="14"/>
    </row>
    <row r="14" spans="1:22" s="9" customFormat="1">
      <c r="A14" s="11"/>
      <c r="B14" s="8" t="s">
        <v>146</v>
      </c>
      <c r="C14" s="11"/>
      <c r="D14" s="18"/>
      <c r="E14" s="39"/>
      <c r="F14" s="41">
        <f>SUM(F9:F13)</f>
        <v>34478.354400000004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</row>
    <row r="15" spans="1:22" s="9" customFormat="1">
      <c r="A15" s="11"/>
      <c r="B15" s="10"/>
      <c r="C15" s="11"/>
      <c r="D15" s="18"/>
      <c r="E15" s="39"/>
      <c r="F15" s="3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4"/>
      <c r="U15" s="14"/>
      <c r="V15" s="14"/>
    </row>
    <row r="16" spans="1:22" s="9" customFormat="1">
      <c r="A16" s="11">
        <v>2</v>
      </c>
      <c r="B16" s="8" t="s">
        <v>24</v>
      </c>
      <c r="C16" s="11"/>
      <c r="D16" s="18"/>
      <c r="E16" s="41"/>
      <c r="F16" s="39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</row>
    <row r="17" spans="1:22" s="9" customFormat="1">
      <c r="A17" s="11" t="s">
        <v>107</v>
      </c>
      <c r="B17" s="10" t="s">
        <v>155</v>
      </c>
      <c r="C17" s="11" t="s">
        <v>16</v>
      </c>
      <c r="D17" s="29">
        <v>23.16</v>
      </c>
      <c r="E17" s="39">
        <v>421.5</v>
      </c>
      <c r="F17" s="39">
        <f t="shared" si="0"/>
        <v>9761.94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</row>
    <row r="18" spans="1:22" s="9" customFormat="1">
      <c r="A18" s="11" t="s">
        <v>113</v>
      </c>
      <c r="B18" s="10" t="s">
        <v>97</v>
      </c>
      <c r="C18" s="11" t="s">
        <v>16</v>
      </c>
      <c r="D18" s="29">
        <v>2.88</v>
      </c>
      <c r="E18" s="39">
        <v>375.5</v>
      </c>
      <c r="F18" s="39">
        <f t="shared" si="0"/>
        <v>1081.44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4"/>
      <c r="U18" s="14"/>
      <c r="V18" s="14"/>
    </row>
    <row r="19" spans="1:22" s="9" customFormat="1">
      <c r="A19" s="11" t="s">
        <v>114</v>
      </c>
      <c r="B19" s="18" t="s">
        <v>95</v>
      </c>
      <c r="C19" s="11" t="s">
        <v>40</v>
      </c>
      <c r="D19" s="29">
        <v>2</v>
      </c>
      <c r="E19" s="39">
        <v>770.5</v>
      </c>
      <c r="F19" s="39">
        <f t="shared" si="0"/>
        <v>1541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4"/>
      <c r="V19" s="14"/>
    </row>
    <row r="20" spans="1:22" s="9" customFormat="1">
      <c r="A20" s="11" t="s">
        <v>115</v>
      </c>
      <c r="B20" s="18" t="s">
        <v>96</v>
      </c>
      <c r="C20" s="11" t="s">
        <v>40</v>
      </c>
      <c r="D20" s="29">
        <v>2</v>
      </c>
      <c r="E20" s="39">
        <v>659.88</v>
      </c>
      <c r="F20" s="39">
        <f t="shared" si="0"/>
        <v>1319.76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4"/>
      <c r="U20" s="14"/>
      <c r="V20" s="14"/>
    </row>
    <row r="21" spans="1:22" s="9" customFormat="1">
      <c r="A21" s="11" t="s">
        <v>116</v>
      </c>
      <c r="B21" s="10" t="s">
        <v>28</v>
      </c>
      <c r="C21" s="11" t="s">
        <v>40</v>
      </c>
      <c r="D21" s="29">
        <v>15</v>
      </c>
      <c r="E21" s="39">
        <v>501.76</v>
      </c>
      <c r="F21" s="39">
        <f t="shared" si="0"/>
        <v>7526.4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4"/>
      <c r="U21" s="14"/>
      <c r="V21" s="14"/>
    </row>
    <row r="22" spans="1:22" s="9" customFormat="1">
      <c r="A22" s="11" t="s">
        <v>117</v>
      </c>
      <c r="B22" s="10" t="s">
        <v>94</v>
      </c>
      <c r="C22" s="11" t="s">
        <v>40</v>
      </c>
      <c r="D22" s="29">
        <v>4</v>
      </c>
      <c r="E22" s="39">
        <v>406.57</v>
      </c>
      <c r="F22" s="39">
        <f t="shared" si="0"/>
        <v>1626.28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4"/>
      <c r="U22" s="14"/>
      <c r="V22" s="14"/>
    </row>
    <row r="23" spans="1:22" s="9" customFormat="1">
      <c r="A23" s="11"/>
      <c r="B23" s="8" t="s">
        <v>147</v>
      </c>
      <c r="C23" s="11"/>
      <c r="D23" s="29"/>
      <c r="E23" s="39"/>
      <c r="F23" s="41">
        <f>SUM(F17:F22)</f>
        <v>22856.82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4"/>
      <c r="U23" s="14"/>
      <c r="V23" s="14"/>
    </row>
    <row r="24" spans="1:22" s="9" customFormat="1">
      <c r="A24" s="11"/>
      <c r="B24" s="10"/>
      <c r="C24" s="11"/>
      <c r="D24" s="29"/>
      <c r="E24" s="39"/>
      <c r="F24" s="3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4"/>
      <c r="U24" s="14"/>
      <c r="V24" s="14"/>
    </row>
    <row r="25" spans="1:22" s="9" customFormat="1">
      <c r="A25" s="11">
        <v>3</v>
      </c>
      <c r="B25" s="8" t="s">
        <v>29</v>
      </c>
      <c r="C25" s="11"/>
      <c r="D25" s="18"/>
      <c r="E25" s="41"/>
      <c r="F25" s="3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  <c r="V25" s="14"/>
    </row>
    <row r="26" spans="1:22" s="9" customFormat="1">
      <c r="A26" s="11" t="s">
        <v>108</v>
      </c>
      <c r="B26" s="10" t="s">
        <v>31</v>
      </c>
      <c r="C26" s="11" t="s">
        <v>16</v>
      </c>
      <c r="D26" s="18">
        <v>207.18</v>
      </c>
      <c r="E26" s="39">
        <v>13.16</v>
      </c>
      <c r="F26" s="39">
        <f t="shared" si="0"/>
        <v>2726.4888000000001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4"/>
      <c r="U26" s="14"/>
      <c r="V26" s="14"/>
    </row>
    <row r="27" spans="1:22" s="9" customFormat="1">
      <c r="A27" s="11" t="s">
        <v>118</v>
      </c>
      <c r="B27" s="10" t="s">
        <v>33</v>
      </c>
      <c r="C27" s="11" t="s">
        <v>16</v>
      </c>
      <c r="D27" s="18">
        <v>207.18</v>
      </c>
      <c r="E27" s="39">
        <v>17.16</v>
      </c>
      <c r="F27" s="39">
        <f t="shared" si="0"/>
        <v>3555.2088000000003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4"/>
      <c r="U27" s="14"/>
      <c r="V27" s="14"/>
    </row>
    <row r="28" spans="1:22" s="9" customFormat="1">
      <c r="A28" s="11" t="s">
        <v>119</v>
      </c>
      <c r="B28" s="10" t="s">
        <v>34</v>
      </c>
      <c r="C28" s="11" t="s">
        <v>16</v>
      </c>
      <c r="D28" s="18">
        <v>237.18</v>
      </c>
      <c r="E28" s="39">
        <v>36</v>
      </c>
      <c r="F28" s="39">
        <f t="shared" si="0"/>
        <v>8538.48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  <c r="U28" s="14"/>
      <c r="V28" s="14"/>
    </row>
    <row r="29" spans="1:22" s="9" customFormat="1">
      <c r="A29" s="11" t="s">
        <v>120</v>
      </c>
      <c r="B29" s="10" t="s">
        <v>35</v>
      </c>
      <c r="C29" s="11" t="s">
        <v>16</v>
      </c>
      <c r="D29" s="18">
        <v>207.18</v>
      </c>
      <c r="E29" s="39">
        <v>35</v>
      </c>
      <c r="F29" s="39">
        <f t="shared" si="0"/>
        <v>7251.3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4"/>
      <c r="U29" s="14"/>
      <c r="V29" s="14"/>
    </row>
    <row r="30" spans="1:22" s="9" customFormat="1">
      <c r="A30" s="11" t="s">
        <v>121</v>
      </c>
      <c r="B30" s="10" t="s">
        <v>156</v>
      </c>
      <c r="C30" s="11" t="s">
        <v>16</v>
      </c>
      <c r="D30" s="18">
        <v>207.18</v>
      </c>
      <c r="E30" s="39">
        <v>42</v>
      </c>
      <c r="F30" s="39">
        <f t="shared" si="0"/>
        <v>8701.56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14"/>
      <c r="V30" s="14"/>
    </row>
    <row r="31" spans="1:22" s="9" customFormat="1">
      <c r="A31" s="11" t="s">
        <v>122</v>
      </c>
      <c r="B31" s="10" t="s">
        <v>36</v>
      </c>
      <c r="C31" s="11" t="s">
        <v>16</v>
      </c>
      <c r="D31" s="29">
        <v>17.61</v>
      </c>
      <c r="E31" s="39">
        <v>42</v>
      </c>
      <c r="F31" s="39">
        <f t="shared" si="0"/>
        <v>739.62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4"/>
      <c r="U31" s="14"/>
      <c r="V31" s="14"/>
    </row>
    <row r="32" spans="1:22" s="9" customFormat="1">
      <c r="A32" s="11"/>
      <c r="B32" s="8" t="s">
        <v>148</v>
      </c>
      <c r="C32" s="11"/>
      <c r="D32" s="29"/>
      <c r="E32" s="39"/>
      <c r="F32" s="41">
        <f>SUM(F26:F31)</f>
        <v>31512.657599999995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4"/>
      <c r="U32" s="14"/>
      <c r="V32" s="14"/>
    </row>
    <row r="33" spans="1:22" s="9" customFormat="1">
      <c r="A33" s="11"/>
      <c r="B33" s="10"/>
      <c r="C33" s="11"/>
      <c r="D33" s="29"/>
      <c r="E33" s="39"/>
      <c r="F33" s="3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4"/>
      <c r="U33" s="14"/>
      <c r="V33" s="14"/>
    </row>
    <row r="34" spans="1:22" s="9" customFormat="1">
      <c r="A34" s="11">
        <v>4</v>
      </c>
      <c r="B34" s="8" t="s">
        <v>37</v>
      </c>
      <c r="C34" s="27"/>
      <c r="D34" s="8"/>
      <c r="E34" s="41"/>
      <c r="F34" s="39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54"/>
      <c r="V34" s="54"/>
    </row>
    <row r="35" spans="1:22" s="9" customFormat="1">
      <c r="A35" s="11" t="s">
        <v>15</v>
      </c>
      <c r="B35" s="10" t="s">
        <v>39</v>
      </c>
      <c r="C35" s="11" t="s">
        <v>40</v>
      </c>
      <c r="D35" s="29">
        <v>5</v>
      </c>
      <c r="E35" s="39">
        <v>358</v>
      </c>
      <c r="F35" s="39">
        <f t="shared" si="0"/>
        <v>1790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4"/>
      <c r="U35" s="14"/>
      <c r="V35" s="14"/>
    </row>
    <row r="36" spans="1:22" s="9" customFormat="1">
      <c r="A36" s="11" t="s">
        <v>17</v>
      </c>
      <c r="B36" s="10" t="s">
        <v>42</v>
      </c>
      <c r="C36" s="11" t="s">
        <v>40</v>
      </c>
      <c r="D36" s="29">
        <v>5</v>
      </c>
      <c r="E36" s="39">
        <v>88.65</v>
      </c>
      <c r="F36" s="39">
        <f t="shared" si="0"/>
        <v>443.25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4"/>
      <c r="U36" s="14"/>
      <c r="V36" s="14"/>
    </row>
    <row r="37" spans="1:22" s="9" customFormat="1">
      <c r="A37" s="11" t="s">
        <v>18</v>
      </c>
      <c r="B37" s="10" t="s">
        <v>44</v>
      </c>
      <c r="C37" s="11" t="s">
        <v>40</v>
      </c>
      <c r="D37" s="29">
        <v>2</v>
      </c>
      <c r="E37" s="39">
        <v>145.68</v>
      </c>
      <c r="F37" s="39">
        <f t="shared" si="0"/>
        <v>291.36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4"/>
      <c r="U37" s="14"/>
      <c r="V37" s="14"/>
    </row>
    <row r="38" spans="1:22" s="9" customFormat="1">
      <c r="A38" s="11" t="s">
        <v>19</v>
      </c>
      <c r="B38" s="10" t="s">
        <v>45</v>
      </c>
      <c r="C38" s="11" t="s">
        <v>40</v>
      </c>
      <c r="D38" s="29">
        <v>3</v>
      </c>
      <c r="E38" s="39">
        <v>105.87</v>
      </c>
      <c r="F38" s="39">
        <f t="shared" si="0"/>
        <v>317.61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4"/>
      <c r="U38" s="14"/>
      <c r="V38" s="14"/>
    </row>
    <row r="39" spans="1:22" s="9" customFormat="1">
      <c r="A39" s="11" t="s">
        <v>20</v>
      </c>
      <c r="B39" s="10" t="s">
        <v>46</v>
      </c>
      <c r="C39" s="11" t="s">
        <v>40</v>
      </c>
      <c r="D39" s="29">
        <v>5</v>
      </c>
      <c r="E39" s="39">
        <v>53.46</v>
      </c>
      <c r="F39" s="39">
        <f t="shared" si="0"/>
        <v>267.3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4"/>
      <c r="U39" s="14"/>
      <c r="V39" s="14"/>
    </row>
    <row r="40" spans="1:22" s="9" customFormat="1">
      <c r="A40" s="11" t="s">
        <v>22</v>
      </c>
      <c r="B40" s="10" t="s">
        <v>47</v>
      </c>
      <c r="C40" s="11" t="s">
        <v>40</v>
      </c>
      <c r="D40" s="29">
        <v>4</v>
      </c>
      <c r="E40" s="39">
        <v>123.33</v>
      </c>
      <c r="F40" s="39">
        <f t="shared" si="0"/>
        <v>493.32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4"/>
      <c r="U40" s="14"/>
      <c r="V40" s="14"/>
    </row>
    <row r="41" spans="1:22" s="9" customFormat="1">
      <c r="A41" s="11" t="s">
        <v>123</v>
      </c>
      <c r="B41" s="10" t="s">
        <v>89</v>
      </c>
      <c r="C41" s="11" t="s">
        <v>40</v>
      </c>
      <c r="D41" s="29">
        <v>1</v>
      </c>
      <c r="E41" s="39">
        <v>670</v>
      </c>
      <c r="F41" s="39">
        <f t="shared" si="0"/>
        <v>670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4"/>
      <c r="U41" s="14"/>
      <c r="V41" s="14"/>
    </row>
    <row r="42" spans="1:22" s="9" customFormat="1">
      <c r="A42" s="11" t="s">
        <v>124</v>
      </c>
      <c r="B42" s="10" t="s">
        <v>48</v>
      </c>
      <c r="C42" s="11" t="s">
        <v>40</v>
      </c>
      <c r="D42" s="29">
        <v>5</v>
      </c>
      <c r="E42" s="39">
        <v>35.200000000000003</v>
      </c>
      <c r="F42" s="39">
        <f t="shared" si="0"/>
        <v>176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4"/>
      <c r="U42" s="14"/>
      <c r="V42" s="14"/>
    </row>
    <row r="43" spans="1:22" s="9" customFormat="1">
      <c r="A43" s="11" t="s">
        <v>125</v>
      </c>
      <c r="B43" s="10" t="s">
        <v>49</v>
      </c>
      <c r="C43" s="11" t="s">
        <v>40</v>
      </c>
      <c r="D43" s="29">
        <v>2</v>
      </c>
      <c r="E43" s="39">
        <v>35.200000000000003</v>
      </c>
      <c r="F43" s="39">
        <f t="shared" si="0"/>
        <v>70.400000000000006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4"/>
      <c r="U43" s="14"/>
      <c r="V43" s="14"/>
    </row>
    <row r="44" spans="1:22" s="9" customFormat="1">
      <c r="A44" s="11" t="s">
        <v>126</v>
      </c>
      <c r="B44" s="10" t="s">
        <v>50</v>
      </c>
      <c r="C44" s="11" t="s">
        <v>40</v>
      </c>
      <c r="D44" s="29">
        <v>5</v>
      </c>
      <c r="E44" s="39">
        <v>28.9</v>
      </c>
      <c r="F44" s="39">
        <f t="shared" si="0"/>
        <v>144.5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4"/>
      <c r="U44" s="14"/>
      <c r="V44" s="14"/>
    </row>
    <row r="45" spans="1:22" s="9" customFormat="1">
      <c r="A45" s="11" t="s">
        <v>127</v>
      </c>
      <c r="B45" s="10" t="s">
        <v>51</v>
      </c>
      <c r="C45" s="11" t="s">
        <v>40</v>
      </c>
      <c r="D45" s="29">
        <v>7</v>
      </c>
      <c r="E45" s="39">
        <v>12.78</v>
      </c>
      <c r="F45" s="39">
        <f t="shared" si="0"/>
        <v>89.46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4"/>
      <c r="U45" s="14"/>
      <c r="V45" s="14"/>
    </row>
    <row r="46" spans="1:22" s="9" customFormat="1">
      <c r="A46" s="11" t="s">
        <v>128</v>
      </c>
      <c r="B46" s="10" t="s">
        <v>52</v>
      </c>
      <c r="C46" s="11" t="s">
        <v>40</v>
      </c>
      <c r="D46" s="29">
        <v>2</v>
      </c>
      <c r="E46" s="39">
        <v>9.8000000000000007</v>
      </c>
      <c r="F46" s="39">
        <f t="shared" si="0"/>
        <v>19.600000000000001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4"/>
      <c r="U46" s="14"/>
      <c r="V46" s="14"/>
    </row>
    <row r="47" spans="1:22" s="9" customFormat="1">
      <c r="A47" s="11" t="s">
        <v>129</v>
      </c>
      <c r="B47" s="10" t="s">
        <v>53</v>
      </c>
      <c r="C47" s="11" t="s">
        <v>40</v>
      </c>
      <c r="D47" s="29">
        <v>1</v>
      </c>
      <c r="E47" s="39">
        <v>324</v>
      </c>
      <c r="F47" s="39">
        <f t="shared" si="0"/>
        <v>324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4"/>
      <c r="U47" s="14"/>
      <c r="V47" s="14"/>
    </row>
    <row r="48" spans="1:22" s="9" customFormat="1">
      <c r="A48" s="11" t="s">
        <v>130</v>
      </c>
      <c r="B48" s="10" t="s">
        <v>54</v>
      </c>
      <c r="C48" s="11" t="s">
        <v>40</v>
      </c>
      <c r="D48" s="29">
        <v>2</v>
      </c>
      <c r="E48" s="39">
        <v>250</v>
      </c>
      <c r="F48" s="39">
        <f t="shared" si="0"/>
        <v>500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4"/>
      <c r="U48" s="14"/>
      <c r="V48" s="14"/>
    </row>
    <row r="49" spans="1:23" s="9" customFormat="1">
      <c r="A49" s="11" t="s">
        <v>131</v>
      </c>
      <c r="B49" s="10" t="s">
        <v>55</v>
      </c>
      <c r="C49" s="11" t="s">
        <v>40</v>
      </c>
      <c r="D49" s="29">
        <v>1</v>
      </c>
      <c r="E49" s="39">
        <v>90</v>
      </c>
      <c r="F49" s="39">
        <f t="shared" si="0"/>
        <v>90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4"/>
      <c r="U49" s="14"/>
      <c r="V49" s="14"/>
    </row>
    <row r="50" spans="1:23" s="9" customFormat="1">
      <c r="A50" s="11" t="s">
        <v>132</v>
      </c>
      <c r="B50" s="10" t="s">
        <v>56</v>
      </c>
      <c r="C50" s="11" t="s">
        <v>40</v>
      </c>
      <c r="D50" s="29">
        <v>2</v>
      </c>
      <c r="E50" s="39">
        <v>230</v>
      </c>
      <c r="F50" s="39">
        <f t="shared" si="0"/>
        <v>460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4"/>
      <c r="U50" s="14"/>
      <c r="V50" s="14"/>
    </row>
    <row r="51" spans="1:23" s="9" customFormat="1">
      <c r="A51" s="11" t="s">
        <v>133</v>
      </c>
      <c r="B51" s="10" t="s">
        <v>57</v>
      </c>
      <c r="C51" s="11" t="s">
        <v>40</v>
      </c>
      <c r="D51" s="29">
        <v>4</v>
      </c>
      <c r="E51" s="39">
        <v>60</v>
      </c>
      <c r="F51" s="39">
        <f t="shared" si="0"/>
        <v>240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4"/>
      <c r="U51" s="14"/>
      <c r="V51" s="14"/>
    </row>
    <row r="52" spans="1:23" s="9" customFormat="1">
      <c r="A52" s="11" t="s">
        <v>134</v>
      </c>
      <c r="B52" s="10" t="s">
        <v>58</v>
      </c>
      <c r="C52" s="11" t="s">
        <v>40</v>
      </c>
      <c r="D52" s="29">
        <v>1</v>
      </c>
      <c r="E52" s="39">
        <v>380</v>
      </c>
      <c r="F52" s="39">
        <f t="shared" si="0"/>
        <v>380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4"/>
      <c r="U52" s="14"/>
      <c r="V52" s="14"/>
    </row>
    <row r="53" spans="1:23" s="9" customFormat="1">
      <c r="A53" s="11" t="s">
        <v>135</v>
      </c>
      <c r="B53" s="10" t="s">
        <v>59</v>
      </c>
      <c r="C53" s="11" t="s">
        <v>40</v>
      </c>
      <c r="D53" s="29">
        <v>2</v>
      </c>
      <c r="E53" s="39">
        <v>30</v>
      </c>
      <c r="F53" s="39">
        <f t="shared" si="0"/>
        <v>60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4"/>
      <c r="U53" s="14"/>
      <c r="V53" s="14"/>
    </row>
    <row r="54" spans="1:23" s="9" customFormat="1">
      <c r="A54" s="11" t="s">
        <v>136</v>
      </c>
      <c r="B54" s="10" t="s">
        <v>60</v>
      </c>
      <c r="C54" s="11" t="s">
        <v>40</v>
      </c>
      <c r="D54" s="29">
        <v>2</v>
      </c>
      <c r="E54" s="39">
        <v>45</v>
      </c>
      <c r="F54" s="39">
        <f t="shared" si="0"/>
        <v>90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4"/>
      <c r="U54" s="14"/>
      <c r="V54" s="14"/>
      <c r="W54" s="14"/>
    </row>
    <row r="55" spans="1:23" s="9" customFormat="1">
      <c r="A55" s="11" t="s">
        <v>137</v>
      </c>
      <c r="B55" s="10" t="s">
        <v>61</v>
      </c>
      <c r="C55" s="11" t="s">
        <v>40</v>
      </c>
      <c r="D55" s="29">
        <v>1</v>
      </c>
      <c r="E55" s="39">
        <v>150</v>
      </c>
      <c r="F55" s="39">
        <f t="shared" si="0"/>
        <v>150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4"/>
      <c r="U55" s="14"/>
      <c r="V55" s="14"/>
      <c r="W55" s="14"/>
    </row>
    <row r="56" spans="1:23" s="9" customFormat="1">
      <c r="A56" s="11" t="s">
        <v>138</v>
      </c>
      <c r="B56" s="31" t="s">
        <v>101</v>
      </c>
      <c r="C56" s="11" t="s">
        <v>3</v>
      </c>
      <c r="D56" s="29">
        <v>38</v>
      </c>
      <c r="E56" s="32">
        <v>32.64</v>
      </c>
      <c r="F56" s="39">
        <f t="shared" si="0"/>
        <v>1240.32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4"/>
      <c r="U56" s="14"/>
      <c r="V56" s="14"/>
      <c r="W56" s="14"/>
    </row>
    <row r="57" spans="1:23" s="9" customFormat="1">
      <c r="A57" s="11" t="s">
        <v>139</v>
      </c>
      <c r="B57" s="31" t="s">
        <v>102</v>
      </c>
      <c r="C57" s="30" t="s">
        <v>3</v>
      </c>
      <c r="D57" s="29">
        <v>85</v>
      </c>
      <c r="E57" s="32">
        <v>23.56</v>
      </c>
      <c r="F57" s="39">
        <f t="shared" si="0"/>
        <v>2002.6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4"/>
      <c r="U57" s="14"/>
      <c r="V57" s="14"/>
      <c r="W57" s="14"/>
    </row>
    <row r="58" spans="1:23" s="9" customFormat="1">
      <c r="A58" s="11" t="s">
        <v>140</v>
      </c>
      <c r="B58" s="31" t="s">
        <v>103</v>
      </c>
      <c r="C58" s="30" t="s">
        <v>3</v>
      </c>
      <c r="D58" s="29">
        <v>90</v>
      </c>
      <c r="E58" s="32">
        <v>27.42</v>
      </c>
      <c r="F58" s="39">
        <f t="shared" si="0"/>
        <v>2467.8000000000002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4"/>
      <c r="U58" s="14"/>
      <c r="V58" s="14"/>
      <c r="W58" s="14"/>
    </row>
    <row r="59" spans="1:23" s="9" customFormat="1">
      <c r="A59" s="11" t="s">
        <v>141</v>
      </c>
      <c r="B59" s="31" t="s">
        <v>5</v>
      </c>
      <c r="C59" s="30" t="s">
        <v>3</v>
      </c>
      <c r="D59" s="29">
        <v>65</v>
      </c>
      <c r="E59" s="32">
        <v>7.79</v>
      </c>
      <c r="F59" s="39">
        <f t="shared" si="0"/>
        <v>506.35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4"/>
      <c r="U59" s="14"/>
      <c r="V59" s="14"/>
      <c r="W59" s="14"/>
    </row>
    <row r="60" spans="1:23" s="9" customFormat="1">
      <c r="A60" s="11" t="s">
        <v>142</v>
      </c>
      <c r="B60" s="31" t="s">
        <v>6</v>
      </c>
      <c r="C60" s="30" t="s">
        <v>3</v>
      </c>
      <c r="D60" s="29">
        <v>55</v>
      </c>
      <c r="E60" s="32">
        <v>11.51</v>
      </c>
      <c r="F60" s="39">
        <f t="shared" si="0"/>
        <v>633.04999999999995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4"/>
      <c r="U60" s="14"/>
      <c r="V60" s="14"/>
      <c r="W60" s="14"/>
    </row>
    <row r="61" spans="1:23" s="9" customFormat="1">
      <c r="A61" s="11"/>
      <c r="B61" s="40" t="s">
        <v>149</v>
      </c>
      <c r="C61" s="30"/>
      <c r="D61" s="29"/>
      <c r="E61" s="32"/>
      <c r="F61" s="41">
        <f>SUM(F35:F60)</f>
        <v>13916.92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  <c r="V61" s="14"/>
      <c r="W61" s="14"/>
    </row>
    <row r="62" spans="1:23" s="9" customFormat="1">
      <c r="A62" s="11"/>
      <c r="B62" s="31"/>
      <c r="C62" s="30"/>
      <c r="D62" s="29"/>
      <c r="E62" s="32"/>
      <c r="F62" s="39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4"/>
      <c r="U62" s="14"/>
      <c r="V62" s="14"/>
      <c r="W62" s="14"/>
    </row>
    <row r="63" spans="1:23" s="9" customFormat="1">
      <c r="A63" s="11">
        <v>5</v>
      </c>
      <c r="B63" s="19" t="s">
        <v>62</v>
      </c>
      <c r="C63" s="27"/>
      <c r="D63" s="20"/>
      <c r="E63" s="41"/>
      <c r="F63" s="39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7"/>
      <c r="V63" s="17"/>
      <c r="W63" s="14"/>
    </row>
    <row r="64" spans="1:23" s="9" customFormat="1">
      <c r="A64" s="11" t="s">
        <v>82</v>
      </c>
      <c r="B64" s="18" t="s">
        <v>63</v>
      </c>
      <c r="C64" s="11" t="s">
        <v>40</v>
      </c>
      <c r="D64" s="29">
        <v>20</v>
      </c>
      <c r="E64" s="39">
        <v>35.56</v>
      </c>
      <c r="F64" s="39">
        <f t="shared" si="0"/>
        <v>711.2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4"/>
      <c r="V64" s="14"/>
      <c r="W64" s="14"/>
    </row>
    <row r="65" spans="1:23" s="9" customFormat="1">
      <c r="A65" s="11" t="s">
        <v>83</v>
      </c>
      <c r="B65" s="10" t="s">
        <v>64</v>
      </c>
      <c r="C65" s="11" t="s">
        <v>40</v>
      </c>
      <c r="D65" s="29">
        <v>8</v>
      </c>
      <c r="E65" s="39">
        <v>52.9</v>
      </c>
      <c r="F65" s="39">
        <f t="shared" si="0"/>
        <v>423.2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14"/>
    </row>
    <row r="66" spans="1:23" s="9" customFormat="1">
      <c r="A66" s="11" t="s">
        <v>84</v>
      </c>
      <c r="B66" s="18" t="s">
        <v>65</v>
      </c>
      <c r="C66" s="11" t="s">
        <v>40</v>
      </c>
      <c r="D66" s="29">
        <v>15</v>
      </c>
      <c r="E66" s="39">
        <v>23.91</v>
      </c>
      <c r="F66" s="39">
        <f t="shared" si="0"/>
        <v>358.65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4"/>
      <c r="V66" s="14"/>
      <c r="W66" s="14"/>
    </row>
    <row r="67" spans="1:23" s="9" customFormat="1">
      <c r="A67" s="11" t="s">
        <v>85</v>
      </c>
      <c r="B67" s="18" t="s">
        <v>66</v>
      </c>
      <c r="C67" s="11" t="s">
        <v>40</v>
      </c>
      <c r="D67" s="29">
        <v>40</v>
      </c>
      <c r="E67" s="39">
        <v>18.46</v>
      </c>
      <c r="F67" s="39">
        <f t="shared" si="0"/>
        <v>738.40000000000009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4"/>
      <c r="V67" s="14"/>
      <c r="W67" s="14"/>
    </row>
    <row r="68" spans="1:23" s="9" customFormat="1">
      <c r="A68" s="11" t="s">
        <v>86</v>
      </c>
      <c r="B68" s="18" t="s">
        <v>67</v>
      </c>
      <c r="C68" s="11" t="s">
        <v>40</v>
      </c>
      <c r="D68" s="29">
        <v>20</v>
      </c>
      <c r="E68" s="39">
        <v>23.91</v>
      </c>
      <c r="F68" s="39">
        <f t="shared" si="0"/>
        <v>478.2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4"/>
      <c r="V68" s="14"/>
      <c r="W68" s="14"/>
    </row>
    <row r="69" spans="1:23" s="9" customFormat="1">
      <c r="A69" s="11" t="s">
        <v>87</v>
      </c>
      <c r="B69" s="18" t="s">
        <v>68</v>
      </c>
      <c r="C69" s="11" t="s">
        <v>40</v>
      </c>
      <c r="D69" s="29">
        <v>1</v>
      </c>
      <c r="E69" s="39">
        <v>980</v>
      </c>
      <c r="F69" s="39">
        <f t="shared" si="0"/>
        <v>980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4"/>
      <c r="V69" s="14"/>
      <c r="W69" s="14"/>
    </row>
    <row r="70" spans="1:23" s="9" customFormat="1">
      <c r="A70" s="11" t="s">
        <v>88</v>
      </c>
      <c r="B70" s="18" t="s">
        <v>69</v>
      </c>
      <c r="C70" s="11" t="s">
        <v>40</v>
      </c>
      <c r="D70" s="29">
        <v>1</v>
      </c>
      <c r="E70" s="39">
        <v>100</v>
      </c>
      <c r="F70" s="39">
        <f t="shared" si="0"/>
        <v>100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4"/>
      <c r="V70" s="14"/>
      <c r="W70" s="14"/>
    </row>
    <row r="71" spans="1:23" s="9" customFormat="1">
      <c r="A71" s="11" t="s">
        <v>98</v>
      </c>
      <c r="B71" s="18" t="s">
        <v>70</v>
      </c>
      <c r="C71" s="11" t="s">
        <v>40</v>
      </c>
      <c r="D71" s="29">
        <v>5</v>
      </c>
      <c r="E71" s="39">
        <v>35.64</v>
      </c>
      <c r="F71" s="39">
        <f t="shared" si="0"/>
        <v>178.2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4"/>
      <c r="V71" s="14"/>
      <c r="W71" s="14"/>
    </row>
    <row r="72" spans="1:23" s="9" customFormat="1">
      <c r="A72" s="11" t="s">
        <v>99</v>
      </c>
      <c r="B72" s="18" t="s">
        <v>71</v>
      </c>
      <c r="C72" s="11" t="s">
        <v>40</v>
      </c>
      <c r="D72" s="29">
        <v>53</v>
      </c>
      <c r="E72" s="39">
        <v>25.64</v>
      </c>
      <c r="F72" s="39">
        <f t="shared" si="0"/>
        <v>1358.92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4"/>
      <c r="V72" s="14"/>
      <c r="W72" s="14"/>
    </row>
    <row r="73" spans="1:23" s="9" customFormat="1">
      <c r="A73" s="11" t="s">
        <v>100</v>
      </c>
      <c r="B73" s="2" t="s">
        <v>8</v>
      </c>
      <c r="C73" s="4" t="s">
        <v>3</v>
      </c>
      <c r="D73" s="29">
        <v>1200</v>
      </c>
      <c r="E73" s="39">
        <v>3.79</v>
      </c>
      <c r="F73" s="39">
        <f t="shared" si="0"/>
        <v>4548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4"/>
      <c r="V73" s="14"/>
      <c r="W73" s="14"/>
    </row>
    <row r="74" spans="1:23" s="9" customFormat="1">
      <c r="A74" s="11" t="s">
        <v>143</v>
      </c>
      <c r="B74" s="2" t="s">
        <v>9</v>
      </c>
      <c r="C74" s="4" t="s">
        <v>3</v>
      </c>
      <c r="D74" s="29">
        <v>120</v>
      </c>
      <c r="E74" s="39">
        <v>5.68</v>
      </c>
      <c r="F74" s="39">
        <f t="shared" si="0"/>
        <v>681.59999999999991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4"/>
      <c r="V74" s="14"/>
      <c r="W74" s="14"/>
    </row>
    <row r="75" spans="1:23" s="9" customFormat="1">
      <c r="A75" s="11" t="s">
        <v>144</v>
      </c>
      <c r="B75" s="2" t="s">
        <v>10</v>
      </c>
      <c r="C75" s="4" t="s">
        <v>3</v>
      </c>
      <c r="D75" s="29">
        <v>65</v>
      </c>
      <c r="E75" s="39">
        <v>10.8</v>
      </c>
      <c r="F75" s="39">
        <f t="shared" ref="F75:F92" si="1">D75*E75</f>
        <v>702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4"/>
      <c r="V75" s="14"/>
      <c r="W75" s="14"/>
    </row>
    <row r="76" spans="1:23" s="9" customFormat="1">
      <c r="A76" s="11"/>
      <c r="B76" s="3" t="s">
        <v>150</v>
      </c>
      <c r="C76" s="4"/>
      <c r="D76" s="29"/>
      <c r="E76" s="39"/>
      <c r="F76" s="41">
        <f>SUM(F64:F75)</f>
        <v>11258.37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4"/>
      <c r="V76" s="14"/>
      <c r="W76" s="14"/>
    </row>
    <row r="77" spans="1:23" s="9" customFormat="1">
      <c r="A77" s="11"/>
      <c r="B77" s="2"/>
      <c r="C77" s="4"/>
      <c r="D77" s="29"/>
      <c r="E77" s="39"/>
      <c r="F77" s="39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4"/>
      <c r="V77" s="14"/>
      <c r="W77" s="14"/>
    </row>
    <row r="78" spans="1:23" s="9" customFormat="1">
      <c r="A78" s="11">
        <v>6</v>
      </c>
      <c r="B78" s="19" t="s">
        <v>72</v>
      </c>
      <c r="C78" s="11"/>
      <c r="D78" s="18"/>
      <c r="E78" s="41"/>
      <c r="F78" s="3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4"/>
      <c r="V78" s="14"/>
      <c r="W78" s="14"/>
    </row>
    <row r="79" spans="1:23" s="9" customFormat="1">
      <c r="A79" s="11" t="s">
        <v>25</v>
      </c>
      <c r="B79" s="18" t="s">
        <v>73</v>
      </c>
      <c r="C79" s="11" t="s">
        <v>40</v>
      </c>
      <c r="D79" s="29">
        <v>4</v>
      </c>
      <c r="E79" s="39">
        <v>99</v>
      </c>
      <c r="F79" s="39">
        <f t="shared" si="1"/>
        <v>396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4"/>
      <c r="V79" s="14"/>
      <c r="W79" s="14"/>
    </row>
    <row r="80" spans="1:23" s="9" customFormat="1">
      <c r="A80" s="11" t="s">
        <v>26</v>
      </c>
      <c r="B80" s="18" t="s">
        <v>74</v>
      </c>
      <c r="C80" s="11" t="s">
        <v>40</v>
      </c>
      <c r="D80" s="29">
        <v>8</v>
      </c>
      <c r="E80" s="39">
        <v>40.9</v>
      </c>
      <c r="F80" s="39">
        <f t="shared" si="1"/>
        <v>327.2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4"/>
      <c r="V80" s="14"/>
      <c r="W80" s="14"/>
    </row>
    <row r="81" spans="1:23" s="9" customFormat="1">
      <c r="A81" s="11" t="s">
        <v>27</v>
      </c>
      <c r="B81" s="18" t="s">
        <v>75</v>
      </c>
      <c r="C81" s="11" t="s">
        <v>40</v>
      </c>
      <c r="D81" s="29">
        <v>4</v>
      </c>
      <c r="E81" s="39">
        <v>50.26</v>
      </c>
      <c r="F81" s="39">
        <f t="shared" si="1"/>
        <v>201.04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4"/>
      <c r="V81" s="14"/>
      <c r="W81" s="14"/>
    </row>
    <row r="82" spans="1:23" s="9" customFormat="1">
      <c r="A82" s="11"/>
      <c r="B82" s="19" t="s">
        <v>151</v>
      </c>
      <c r="C82" s="11"/>
      <c r="D82" s="29"/>
      <c r="E82" s="39"/>
      <c r="F82" s="41">
        <f>SUM(F79:F81)</f>
        <v>924.24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4"/>
      <c r="V82" s="14"/>
      <c r="W82" s="14"/>
    </row>
    <row r="83" spans="1:23" s="9" customFormat="1">
      <c r="A83" s="11"/>
      <c r="B83" s="18"/>
      <c r="C83" s="11"/>
      <c r="D83" s="29"/>
      <c r="E83" s="39"/>
      <c r="F83" s="39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4"/>
      <c r="V83" s="14"/>
      <c r="W83" s="14"/>
    </row>
    <row r="84" spans="1:23" s="9" customFormat="1">
      <c r="A84" s="11">
        <v>7</v>
      </c>
      <c r="B84" s="19" t="s">
        <v>76</v>
      </c>
      <c r="C84" s="11"/>
      <c r="D84" s="18"/>
      <c r="E84" s="41"/>
      <c r="F84" s="3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4"/>
      <c r="V84" s="14"/>
      <c r="W84" s="14"/>
    </row>
    <row r="85" spans="1:23" s="9" customFormat="1">
      <c r="A85" s="11" t="s">
        <v>30</v>
      </c>
      <c r="B85" s="18" t="s">
        <v>104</v>
      </c>
      <c r="C85" s="11" t="s">
        <v>16</v>
      </c>
      <c r="D85" s="18">
        <v>1209.8800000000001</v>
      </c>
      <c r="E85" s="39">
        <v>10.56</v>
      </c>
      <c r="F85" s="39">
        <f t="shared" si="1"/>
        <v>12776.332800000002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4"/>
      <c r="V85" s="14"/>
      <c r="W85" s="14"/>
    </row>
    <row r="86" spans="1:23" s="9" customFormat="1">
      <c r="A86" s="11" t="s">
        <v>32</v>
      </c>
      <c r="B86" s="18" t="s">
        <v>105</v>
      </c>
      <c r="C86" s="11" t="s">
        <v>16</v>
      </c>
      <c r="D86" s="18">
        <v>97.02</v>
      </c>
      <c r="E86" s="39">
        <v>11.37</v>
      </c>
      <c r="F86" s="39">
        <f t="shared" si="1"/>
        <v>1103.1173999999999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4"/>
      <c r="V86" s="14"/>
      <c r="W86" s="14"/>
    </row>
    <row r="87" spans="1:23" s="9" customFormat="1">
      <c r="A87" s="11"/>
      <c r="B87" s="19" t="s">
        <v>152</v>
      </c>
      <c r="C87" s="11"/>
      <c r="D87" s="18"/>
      <c r="E87" s="39"/>
      <c r="F87" s="41">
        <f>SUM(F85:F86)</f>
        <v>13879.450200000001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4"/>
      <c r="V87" s="14"/>
      <c r="W87" s="14"/>
    </row>
    <row r="88" spans="1:23" s="9" customFormat="1">
      <c r="A88" s="11"/>
      <c r="B88" s="18"/>
      <c r="C88" s="11"/>
      <c r="D88" s="18"/>
      <c r="E88" s="39"/>
      <c r="F88" s="39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4"/>
      <c r="V88" s="14"/>
      <c r="W88" s="14"/>
    </row>
    <row r="89" spans="1:23" s="9" customFormat="1">
      <c r="A89" s="11">
        <v>8</v>
      </c>
      <c r="B89" s="19" t="s">
        <v>77</v>
      </c>
      <c r="C89" s="11"/>
      <c r="D89" s="18"/>
      <c r="E89" s="41"/>
      <c r="F89" s="3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4"/>
      <c r="V89" s="14"/>
      <c r="W89" s="14"/>
    </row>
    <row r="90" spans="1:23" s="9" customFormat="1">
      <c r="A90" s="11" t="s">
        <v>38</v>
      </c>
      <c r="B90" s="18" t="s">
        <v>78</v>
      </c>
      <c r="C90" s="11" t="s">
        <v>16</v>
      </c>
      <c r="D90" s="18">
        <v>207.18</v>
      </c>
      <c r="E90" s="39">
        <v>1.1299999999999999</v>
      </c>
      <c r="F90" s="39">
        <f t="shared" si="1"/>
        <v>234.11339999999998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4"/>
      <c r="V90" s="14"/>
      <c r="W90" s="14"/>
    </row>
    <row r="91" spans="1:23" s="9" customFormat="1">
      <c r="A91" s="11" t="s">
        <v>41</v>
      </c>
      <c r="B91" s="18" t="s">
        <v>79</v>
      </c>
      <c r="C91" s="11" t="s">
        <v>3</v>
      </c>
      <c r="D91" s="29">
        <v>30</v>
      </c>
      <c r="E91" s="39">
        <v>267.94</v>
      </c>
      <c r="F91" s="39">
        <f t="shared" si="1"/>
        <v>8038.2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4"/>
      <c r="V91" s="14"/>
      <c r="W91" s="14"/>
    </row>
    <row r="92" spans="1:23" s="9" customFormat="1">
      <c r="A92" s="11" t="s">
        <v>43</v>
      </c>
      <c r="B92" s="2" t="s">
        <v>11</v>
      </c>
      <c r="C92" s="4" t="s">
        <v>7</v>
      </c>
      <c r="D92" s="29">
        <v>1</v>
      </c>
      <c r="E92" s="39">
        <v>450</v>
      </c>
      <c r="F92" s="39">
        <f t="shared" si="1"/>
        <v>450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4"/>
      <c r="U92" s="14"/>
      <c r="V92" s="14"/>
      <c r="W92" s="14"/>
    </row>
    <row r="93" spans="1:23" s="9" customFormat="1">
      <c r="A93" s="11"/>
      <c r="B93" s="8" t="s">
        <v>153</v>
      </c>
      <c r="C93" s="11"/>
      <c r="D93" s="18"/>
      <c r="E93" s="38"/>
      <c r="F93" s="41">
        <f>SUM(F90:F92)</f>
        <v>8722.3133999999991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4"/>
      <c r="U93" s="14"/>
      <c r="V93" s="14"/>
      <c r="W93" s="14"/>
    </row>
    <row r="94" spans="1:23" ht="13.5" thickBot="1">
      <c r="A94" s="4"/>
      <c r="B94" s="47"/>
      <c r="C94" s="45"/>
      <c r="D94" s="46"/>
      <c r="E94" s="46"/>
      <c r="F94" s="52"/>
      <c r="G94" s="21"/>
      <c r="H94" s="22"/>
      <c r="I94" s="2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3" ht="13.5" thickBot="1">
      <c r="A95" s="61"/>
      <c r="B95" s="48" t="s">
        <v>154</v>
      </c>
      <c r="C95" s="49"/>
      <c r="D95" s="50"/>
      <c r="E95" s="51"/>
      <c r="F95" s="53">
        <f>F93+F87+F82+F76+F61+F32+F23+F14-0.03</f>
        <v>137549.0956</v>
      </c>
      <c r="G95" s="22"/>
      <c r="H95" s="22"/>
      <c r="I95" s="2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3">
      <c r="A96" s="12"/>
      <c r="B96" s="12"/>
      <c r="C96" s="5"/>
      <c r="D96" s="35"/>
      <c r="E96" s="35"/>
      <c r="F96" s="22"/>
      <c r="G96" s="22"/>
      <c r="H96" s="22"/>
      <c r="I96" s="2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9">
      <c r="A97" s="33"/>
      <c r="B97" s="34"/>
      <c r="C97" s="5"/>
      <c r="D97" s="35"/>
      <c r="E97" s="35"/>
      <c r="F97" s="22"/>
      <c r="G97" s="21"/>
      <c r="H97" s="22"/>
      <c r="I97" s="22"/>
    </row>
    <row r="98" spans="1:9">
      <c r="A98" s="33"/>
      <c r="B98" s="36"/>
      <c r="C98" s="5"/>
      <c r="D98" s="35"/>
      <c r="E98" s="35"/>
      <c r="F98" s="22"/>
      <c r="G98" s="22"/>
      <c r="H98" s="22"/>
      <c r="I98" s="22"/>
    </row>
    <row r="99" spans="1:9">
      <c r="A99" s="37"/>
      <c r="B99" s="34" t="s">
        <v>157</v>
      </c>
      <c r="C99" s="5"/>
      <c r="D99" s="35"/>
      <c r="E99" s="35"/>
      <c r="F99" s="22"/>
      <c r="G99" s="22"/>
      <c r="H99" s="22"/>
      <c r="I99" s="22"/>
    </row>
    <row r="100" spans="1:9">
      <c r="A100" s="33"/>
      <c r="B100" s="36"/>
      <c r="C100" s="33"/>
      <c r="D100" s="35"/>
      <c r="E100" s="35"/>
      <c r="F100" s="22"/>
      <c r="G100" s="22"/>
      <c r="H100" s="22"/>
      <c r="I100" s="22"/>
    </row>
    <row r="101" spans="1:9">
      <c r="A101" s="33"/>
      <c r="B101" s="36"/>
      <c r="C101" s="33"/>
      <c r="D101" s="35"/>
      <c r="E101" s="35"/>
      <c r="F101" s="22"/>
      <c r="G101" s="22"/>
      <c r="H101" s="22"/>
      <c r="I101" s="22"/>
    </row>
    <row r="102" spans="1:9">
      <c r="A102" s="33"/>
      <c r="B102" s="36"/>
      <c r="C102" s="33"/>
      <c r="D102" s="35"/>
      <c r="E102" s="35"/>
      <c r="F102" s="22"/>
      <c r="G102" s="22"/>
      <c r="H102" s="22"/>
      <c r="I102" s="22"/>
    </row>
    <row r="103" spans="1:9">
      <c r="A103" s="33"/>
      <c r="B103" s="36"/>
      <c r="C103" s="33"/>
      <c r="D103" s="35"/>
      <c r="E103" s="35"/>
      <c r="F103" s="22"/>
      <c r="G103" s="22"/>
      <c r="H103" s="22"/>
      <c r="I103" s="22"/>
    </row>
    <row r="104" spans="1:9">
      <c r="A104" s="33"/>
      <c r="B104" s="36"/>
      <c r="C104" s="33"/>
      <c r="D104" s="35"/>
      <c r="E104" s="35"/>
      <c r="F104" s="22"/>
      <c r="G104" s="22"/>
      <c r="H104" s="22"/>
      <c r="I104" s="22"/>
    </row>
    <row r="105" spans="1:9">
      <c r="A105" s="33"/>
      <c r="B105" s="36"/>
      <c r="C105" s="33"/>
      <c r="D105" s="35"/>
      <c r="E105" s="35"/>
      <c r="F105" s="22"/>
      <c r="G105" s="22"/>
      <c r="H105" s="22"/>
      <c r="I105" s="22"/>
    </row>
    <row r="106" spans="1:9">
      <c r="A106" s="33"/>
      <c r="B106" s="36"/>
      <c r="C106" s="33"/>
      <c r="D106" s="35"/>
      <c r="E106" s="35"/>
      <c r="F106" s="22"/>
      <c r="G106" s="22"/>
      <c r="H106" s="22"/>
      <c r="I106" s="22"/>
    </row>
    <row r="107" spans="1:9">
      <c r="A107" s="33"/>
      <c r="B107" s="36"/>
      <c r="C107" s="33"/>
      <c r="D107" s="35"/>
      <c r="E107" s="35"/>
      <c r="F107" s="22"/>
      <c r="G107" s="22"/>
      <c r="H107" s="22"/>
      <c r="I107" s="22"/>
    </row>
    <row r="108" spans="1:9">
      <c r="A108" s="33"/>
      <c r="B108" s="36"/>
      <c r="C108" s="33"/>
      <c r="D108" s="35"/>
      <c r="E108" s="35"/>
      <c r="F108" s="22"/>
      <c r="G108" s="22"/>
      <c r="H108" s="22"/>
      <c r="I108" s="22"/>
    </row>
    <row r="109" spans="1:9">
      <c r="A109" s="33"/>
      <c r="B109" s="36"/>
      <c r="C109" s="33"/>
      <c r="D109" s="35"/>
      <c r="E109" s="35"/>
      <c r="F109" s="22"/>
      <c r="G109" s="22"/>
      <c r="H109" s="22"/>
      <c r="I109" s="22"/>
    </row>
    <row r="110" spans="1:9">
      <c r="A110" s="33"/>
      <c r="B110" s="36"/>
      <c r="C110" s="33"/>
      <c r="D110" s="35"/>
      <c r="E110" s="35"/>
      <c r="F110" s="22"/>
      <c r="G110" s="22"/>
      <c r="H110" s="22"/>
      <c r="I110" s="22"/>
    </row>
    <row r="111" spans="1:9">
      <c r="A111" s="33"/>
      <c r="B111" s="36"/>
      <c r="C111" s="33"/>
      <c r="D111" s="35"/>
      <c r="E111" s="35"/>
      <c r="F111" s="22"/>
      <c r="G111" s="22"/>
      <c r="H111" s="22"/>
      <c r="I111" s="22"/>
    </row>
    <row r="112" spans="1:9">
      <c r="A112" s="33"/>
      <c r="B112" s="36"/>
      <c r="C112" s="33"/>
      <c r="D112" s="35"/>
      <c r="E112" s="35"/>
      <c r="F112" s="22"/>
      <c r="G112" s="22"/>
      <c r="H112" s="22"/>
      <c r="I112" s="22"/>
    </row>
    <row r="113" spans="1:9">
      <c r="A113" s="33"/>
      <c r="B113" s="36"/>
      <c r="C113" s="33"/>
      <c r="D113" s="35"/>
      <c r="E113" s="35"/>
      <c r="F113" s="22"/>
      <c r="G113" s="22"/>
      <c r="H113" s="22"/>
      <c r="I113" s="22"/>
    </row>
    <row r="114" spans="1:9">
      <c r="A114" s="33"/>
      <c r="B114" s="36"/>
      <c r="C114" s="33"/>
      <c r="D114" s="35"/>
      <c r="E114" s="35"/>
      <c r="F114" s="22"/>
      <c r="G114" s="22"/>
      <c r="H114" s="22"/>
      <c r="I114" s="22"/>
    </row>
    <row r="115" spans="1:9">
      <c r="A115" s="33"/>
      <c r="B115" s="36"/>
      <c r="C115" s="33"/>
      <c r="D115" s="35"/>
      <c r="E115" s="35"/>
      <c r="F115" s="22"/>
      <c r="G115" s="22"/>
      <c r="H115" s="22"/>
      <c r="I115" s="22"/>
    </row>
    <row r="116" spans="1:9">
      <c r="A116" s="33"/>
      <c r="B116" s="36"/>
      <c r="C116" s="33"/>
      <c r="D116" s="35"/>
      <c r="E116" s="35"/>
      <c r="F116" s="22"/>
      <c r="G116" s="22"/>
      <c r="H116" s="22"/>
      <c r="I116" s="22"/>
    </row>
    <row r="117" spans="1:9">
      <c r="A117" s="5"/>
      <c r="B117" s="36"/>
      <c r="C117" s="5"/>
      <c r="D117" s="35"/>
      <c r="E117" s="35"/>
      <c r="F117" s="22"/>
      <c r="G117" s="22"/>
      <c r="H117" s="22"/>
      <c r="I117" s="22"/>
    </row>
    <row r="118" spans="1:9">
      <c r="A118" s="5"/>
      <c r="B118" s="34"/>
      <c r="C118" s="5"/>
      <c r="D118" s="35"/>
      <c r="E118" s="35"/>
      <c r="F118" s="22"/>
      <c r="G118" s="21"/>
      <c r="H118" s="22"/>
      <c r="I118" s="22"/>
    </row>
    <row r="119" spans="1:9">
      <c r="A119" s="5"/>
      <c r="B119" s="34"/>
      <c r="C119" s="5"/>
      <c r="D119" s="35"/>
      <c r="E119" s="35"/>
      <c r="F119" s="22"/>
      <c r="G119" s="22"/>
      <c r="H119" s="22"/>
      <c r="I119" s="22"/>
    </row>
    <row r="120" spans="1:9">
      <c r="A120" s="37"/>
      <c r="B120" s="34"/>
      <c r="C120" s="5"/>
      <c r="D120" s="35"/>
      <c r="E120" s="35"/>
      <c r="F120" s="22"/>
      <c r="G120" s="22"/>
      <c r="H120" s="22"/>
      <c r="I120" s="22"/>
    </row>
    <row r="121" spans="1:9">
      <c r="A121" s="33"/>
      <c r="B121" s="36"/>
      <c r="C121" s="33"/>
      <c r="D121" s="35"/>
      <c r="E121" s="35"/>
      <c r="F121" s="22"/>
      <c r="G121" s="22"/>
      <c r="H121" s="22"/>
      <c r="I121" s="22"/>
    </row>
    <row r="122" spans="1:9">
      <c r="A122" s="33"/>
      <c r="B122" s="36"/>
      <c r="C122" s="33"/>
      <c r="D122" s="35"/>
      <c r="E122" s="35"/>
      <c r="F122" s="22"/>
      <c r="G122" s="22"/>
      <c r="H122" s="22"/>
      <c r="I122" s="22"/>
    </row>
    <row r="123" spans="1:9">
      <c r="A123" s="33"/>
      <c r="B123" s="36"/>
      <c r="C123" s="33"/>
      <c r="D123" s="35"/>
      <c r="E123" s="35"/>
      <c r="F123" s="22"/>
      <c r="G123" s="22"/>
      <c r="H123" s="22"/>
      <c r="I123" s="22"/>
    </row>
    <row r="124" spans="1:9">
      <c r="A124" s="33"/>
      <c r="B124" s="34"/>
      <c r="C124" s="33"/>
      <c r="D124" s="35"/>
      <c r="E124" s="35"/>
      <c r="F124" s="22"/>
      <c r="G124" s="21"/>
      <c r="H124" s="22"/>
      <c r="I124" s="22"/>
    </row>
    <row r="125" spans="1:9">
      <c r="A125" s="5"/>
      <c r="B125" s="34"/>
      <c r="C125" s="5"/>
      <c r="D125" s="22"/>
      <c r="E125" s="35"/>
      <c r="F125" s="22"/>
      <c r="G125" s="22"/>
      <c r="H125" s="22"/>
      <c r="I125" s="22"/>
    </row>
    <row r="126" spans="1:9">
      <c r="A126" s="12"/>
      <c r="B126" s="12"/>
      <c r="C126" s="5"/>
      <c r="D126" s="12"/>
      <c r="E126" s="43"/>
      <c r="F126" s="12"/>
      <c r="G126" s="12"/>
      <c r="H126" s="22"/>
      <c r="I126" s="22"/>
    </row>
    <row r="127" spans="1:9">
      <c r="A127" s="12"/>
      <c r="B127" s="12"/>
      <c r="C127" s="5"/>
      <c r="D127" s="12"/>
      <c r="E127" s="43"/>
      <c r="F127" s="12"/>
      <c r="G127" s="12"/>
      <c r="H127" s="22"/>
      <c r="I127" s="22"/>
    </row>
    <row r="128" spans="1:9">
      <c r="A128" s="12"/>
      <c r="B128" s="12"/>
      <c r="C128" s="5"/>
      <c r="D128" s="12"/>
      <c r="E128" s="43"/>
      <c r="F128" s="12"/>
      <c r="G128" s="12"/>
      <c r="H128" s="22"/>
      <c r="I128" s="22"/>
    </row>
    <row r="129" spans="1:9">
      <c r="A129" s="12"/>
      <c r="B129" s="12"/>
      <c r="C129" s="5"/>
      <c r="D129" s="12"/>
      <c r="E129" s="43"/>
      <c r="F129" s="12"/>
      <c r="G129" s="12"/>
      <c r="H129" s="22"/>
      <c r="I129" s="22"/>
    </row>
    <row r="130" spans="1:9">
      <c r="A130" s="12"/>
      <c r="B130" s="12"/>
      <c r="C130" s="5"/>
      <c r="D130" s="12"/>
      <c r="E130" s="43"/>
      <c r="F130" s="12"/>
      <c r="G130" s="12"/>
      <c r="H130" s="22"/>
      <c r="I130" s="22"/>
    </row>
    <row r="131" spans="1:9">
      <c r="A131" s="12"/>
      <c r="B131" s="12"/>
      <c r="C131" s="5"/>
      <c r="D131" s="12"/>
      <c r="E131" s="43"/>
      <c r="F131" s="12"/>
      <c r="G131" s="12"/>
      <c r="H131" s="22"/>
      <c r="I131" s="22"/>
    </row>
    <row r="132" spans="1:9">
      <c r="A132" s="12"/>
      <c r="B132" s="12"/>
      <c r="C132" s="5"/>
      <c r="D132" s="12"/>
      <c r="E132" s="43"/>
      <c r="F132" s="12"/>
      <c r="G132" s="12"/>
      <c r="H132" s="22"/>
      <c r="I132" s="22"/>
    </row>
    <row r="133" spans="1:9">
      <c r="A133" s="12"/>
      <c r="B133" s="12"/>
      <c r="C133" s="5"/>
      <c r="D133" s="12"/>
      <c r="E133" s="43"/>
      <c r="F133" s="12"/>
      <c r="G133" s="12"/>
      <c r="H133" s="22"/>
      <c r="I133" s="22"/>
    </row>
    <row r="134" spans="1:9">
      <c r="A134" s="12"/>
      <c r="B134" s="12"/>
      <c r="C134" s="5"/>
      <c r="D134" s="12"/>
      <c r="E134" s="43"/>
      <c r="F134" s="12"/>
      <c r="G134" s="12"/>
      <c r="H134" s="22"/>
      <c r="I134" s="22"/>
    </row>
    <row r="135" spans="1:9">
      <c r="A135" s="12"/>
      <c r="B135" s="12"/>
      <c r="C135" s="5"/>
      <c r="D135" s="12"/>
      <c r="E135" s="43"/>
      <c r="F135" s="12"/>
      <c r="G135" s="12"/>
      <c r="H135" s="22"/>
      <c r="I135" s="22"/>
    </row>
    <row r="136" spans="1:9">
      <c r="A136" s="12"/>
      <c r="B136" s="12"/>
      <c r="C136" s="5"/>
      <c r="D136" s="12"/>
      <c r="E136" s="43"/>
      <c r="F136" s="12"/>
      <c r="G136" s="12"/>
      <c r="H136" s="22"/>
      <c r="I136" s="22"/>
    </row>
    <row r="137" spans="1:9">
      <c r="A137" s="12"/>
      <c r="B137" s="12"/>
      <c r="C137" s="5"/>
      <c r="D137" s="12"/>
      <c r="E137" s="43"/>
      <c r="F137" s="12"/>
      <c r="G137" s="12"/>
      <c r="H137" s="22"/>
      <c r="I137" s="22"/>
    </row>
    <row r="138" spans="1:9">
      <c r="A138" s="12"/>
      <c r="B138" s="12"/>
      <c r="C138" s="5"/>
      <c r="D138" s="12"/>
      <c r="E138" s="43"/>
      <c r="F138" s="12"/>
      <c r="G138" s="12"/>
      <c r="H138" s="21"/>
      <c r="I138" s="21"/>
    </row>
    <row r="139" spans="1:9">
      <c r="A139" s="12"/>
      <c r="B139" s="12"/>
      <c r="C139" s="5"/>
      <c r="D139" s="12"/>
      <c r="E139" s="43"/>
      <c r="F139" s="12"/>
      <c r="G139" s="12"/>
      <c r="H139" s="21"/>
      <c r="I139" s="21"/>
    </row>
    <row r="140" spans="1:9">
      <c r="A140" s="12"/>
      <c r="B140" s="12"/>
      <c r="C140" s="5"/>
      <c r="D140" s="12"/>
      <c r="E140" s="43"/>
      <c r="F140" s="12"/>
      <c r="G140" s="12"/>
      <c r="H140" s="23"/>
      <c r="I140" s="12"/>
    </row>
    <row r="141" spans="1:9">
      <c r="A141" s="12"/>
      <c r="B141" s="12"/>
      <c r="C141" s="5"/>
      <c r="D141" s="12"/>
      <c r="E141" s="43"/>
      <c r="F141" s="12"/>
      <c r="G141" s="12"/>
      <c r="H141" s="1"/>
      <c r="I141" s="24"/>
    </row>
    <row r="142" spans="1:9">
      <c r="A142" s="12"/>
      <c r="B142" s="12"/>
      <c r="C142" s="5"/>
      <c r="D142" s="12"/>
      <c r="E142" s="43"/>
      <c r="F142" s="12"/>
      <c r="G142" s="12"/>
      <c r="H142" s="1"/>
      <c r="I142" s="12"/>
    </row>
    <row r="143" spans="1:9" ht="12" customHeight="1">
      <c r="A143" s="12"/>
      <c r="B143" s="12"/>
      <c r="C143" s="5"/>
      <c r="D143" s="12"/>
      <c r="E143" s="43"/>
      <c r="F143" s="12"/>
      <c r="G143" s="12"/>
      <c r="H143" s="1"/>
      <c r="I143" s="12"/>
    </row>
    <row r="144" spans="1:9" hidden="1">
      <c r="A144" s="12"/>
      <c r="B144" s="12"/>
      <c r="C144" s="5"/>
      <c r="D144" s="12"/>
      <c r="E144" s="43"/>
      <c r="F144" s="12"/>
      <c r="G144" s="12"/>
      <c r="H144" s="5"/>
      <c r="I144" s="12"/>
    </row>
    <row r="145" spans="1:9" hidden="1">
      <c r="A145" s="12"/>
      <c r="B145" s="12"/>
      <c r="C145" s="5"/>
      <c r="D145" s="12"/>
      <c r="E145" s="43"/>
      <c r="F145" s="12"/>
      <c r="G145" s="12"/>
      <c r="H145" s="5"/>
      <c r="I145" s="12"/>
    </row>
    <row r="146" spans="1:9">
      <c r="G146" s="12"/>
      <c r="H146" s="12"/>
      <c r="I146" s="12"/>
    </row>
    <row r="147" spans="1:9">
      <c r="G147" s="12"/>
      <c r="H147" s="12"/>
      <c r="I147" s="12"/>
    </row>
    <row r="148" spans="1:9">
      <c r="G148" s="12"/>
      <c r="H148" s="12"/>
      <c r="I148" s="12"/>
    </row>
    <row r="149" spans="1:9">
      <c r="G149" s="12"/>
      <c r="H149" s="12"/>
      <c r="I149" s="12"/>
    </row>
    <row r="150" spans="1:9">
      <c r="G150" s="12"/>
      <c r="H150" s="12"/>
      <c r="I150" s="12"/>
    </row>
    <row r="151" spans="1:9">
      <c r="G151" s="12"/>
      <c r="H151" s="12"/>
      <c r="I151" s="12"/>
    </row>
    <row r="152" spans="1:9">
      <c r="G152" s="12"/>
      <c r="H152" s="12"/>
      <c r="I152" s="12"/>
    </row>
    <row r="153" spans="1:9">
      <c r="G153" s="12"/>
      <c r="H153" s="12"/>
      <c r="I153" s="12"/>
    </row>
    <row r="154" spans="1:9">
      <c r="G154" s="12"/>
      <c r="H154" s="12"/>
      <c r="I154" s="12"/>
    </row>
    <row r="155" spans="1:9">
      <c r="G155" s="12"/>
      <c r="H155" s="12"/>
      <c r="I155" s="12"/>
    </row>
    <row r="156" spans="1:9">
      <c r="G156" s="12"/>
      <c r="H156" s="12"/>
      <c r="I156" s="12"/>
    </row>
    <row r="157" spans="1:9">
      <c r="G157" s="12"/>
      <c r="H157" s="12"/>
      <c r="I157" s="12"/>
    </row>
    <row r="158" spans="1:9">
      <c r="G158" s="12"/>
      <c r="H158" s="12"/>
      <c r="I158" s="12"/>
    </row>
    <row r="159" spans="1:9">
      <c r="G159" s="12"/>
      <c r="H159" s="12"/>
      <c r="I159" s="12"/>
    </row>
    <row r="160" spans="1:9">
      <c r="G160" s="12"/>
      <c r="H160" s="12"/>
      <c r="I160" s="12"/>
    </row>
    <row r="161" spans="7:9">
      <c r="G161" s="12"/>
      <c r="H161" s="12"/>
      <c r="I161" s="12"/>
    </row>
    <row r="162" spans="7:9">
      <c r="G162" s="12"/>
      <c r="H162" s="12"/>
      <c r="I162" s="12"/>
    </row>
    <row r="163" spans="7:9">
      <c r="G163" s="12"/>
      <c r="H163" s="12"/>
      <c r="I163" s="12"/>
    </row>
  </sheetData>
  <mergeCells count="11">
    <mergeCell ref="U34:V34"/>
    <mergeCell ref="U8:V8"/>
    <mergeCell ref="A1:D1"/>
    <mergeCell ref="E1:F1"/>
    <mergeCell ref="A2:D2"/>
    <mergeCell ref="E2:F2"/>
    <mergeCell ref="A3:D3"/>
    <mergeCell ref="E3:F3"/>
    <mergeCell ref="A4:F4"/>
    <mergeCell ref="A5:F5"/>
    <mergeCell ref="E6:E7"/>
  </mergeCells>
  <phoneticPr fontId="0" type="noConversion"/>
  <pageMargins left="0.77" right="0.27" top="0.74803149606299213" bottom="0.39370078740157483" header="0.74803149606299213" footer="0.51181102362204722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Micro</cp:lastModifiedBy>
  <cp:lastPrinted>2016-01-26T17:31:13Z</cp:lastPrinted>
  <dcterms:created xsi:type="dcterms:W3CDTF">2005-04-27T18:12:32Z</dcterms:created>
  <dcterms:modified xsi:type="dcterms:W3CDTF">2016-01-26T17:31:18Z</dcterms:modified>
</cp:coreProperties>
</file>