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cronograma_brde" sheetId="1" r:id="rId1"/>
  </sheets>
  <calcPr calcId="145621"/>
</workbook>
</file>

<file path=xl/calcChain.xml><?xml version="1.0" encoding="utf-8"?>
<calcChain xmlns="http://schemas.openxmlformats.org/spreadsheetml/2006/main">
  <c r="X12" i="1"/>
  <c r="X11"/>
  <c r="S13"/>
  <c r="Q13"/>
  <c r="O13"/>
  <c r="L13"/>
  <c r="H13"/>
  <c r="H14"/>
  <c r="L14"/>
  <c r="O14"/>
  <c r="X13"/>
  <c r="U11"/>
  <c r="Q14"/>
  <c r="S14"/>
  <c r="M11"/>
  <c r="U12"/>
  <c r="Y11"/>
  <c r="R11"/>
  <c r="X14"/>
  <c r="J11"/>
  <c r="U13"/>
  <c r="Y12"/>
  <c r="P11"/>
  <c r="Y13"/>
  <c r="J12"/>
  <c r="M12"/>
  <c r="M13"/>
  <c r="R12"/>
  <c r="P12"/>
  <c r="R13"/>
  <c r="J13"/>
  <c r="J14"/>
  <c r="P13"/>
  <c r="M14"/>
  <c r="P14"/>
  <c r="R14"/>
  <c r="U14"/>
</calcChain>
</file>

<file path=xl/sharedStrings.xml><?xml version="1.0" encoding="utf-8"?>
<sst xmlns="http://schemas.openxmlformats.org/spreadsheetml/2006/main" count="45" uniqueCount="32">
  <si>
    <t/>
  </si>
  <si>
    <t>PLANILHA A 2</t>
  </si>
  <si>
    <t>FOLHA Nº 1</t>
  </si>
  <si>
    <t>PROJETO:</t>
  </si>
  <si>
    <t>LOCALIZAÇÃO:</t>
  </si>
  <si>
    <t>DATA</t>
  </si>
  <si>
    <t xml:space="preserve">Data da referência de custo: Sinapi - 8/2014		</t>
  </si>
  <si>
    <t>Periodicidade das Etapas: MENSAL</t>
  </si>
  <si>
    <t>ITEM</t>
  </si>
  <si>
    <t>DISCRIMINAÇÃO</t>
  </si>
  <si>
    <t>PERÍODO</t>
  </si>
  <si>
    <t>TOTAL</t>
  </si>
  <si>
    <t>ETAPA 01</t>
  </si>
  <si>
    <t>ETAPA 02</t>
  </si>
  <si>
    <t>ETAPA 03</t>
  </si>
  <si>
    <t>ETAPA 04</t>
  </si>
  <si>
    <t>ETAPA 05</t>
  </si>
  <si>
    <t>R$</t>
  </si>
  <si>
    <t>%</t>
  </si>
  <si>
    <t>1</t>
  </si>
  <si>
    <t>2</t>
  </si>
  <si>
    <t>TOTAL NO MÊS (SIMPLES)</t>
  </si>
  <si>
    <t>100,00</t>
  </si>
  <si>
    <t>TOTAL NO MÊS (ACUMULADO)</t>
  </si>
  <si>
    <t>Eng Ciro Fontana Surdi</t>
  </si>
  <si>
    <t>063545-0</t>
  </si>
  <si>
    <t>PLANILHA DE CRONOGRAMA FÍSICO-FINANCEIRO - GLOBAL</t>
  </si>
  <si>
    <t>MUNICÍPIO: Frei Rogério/SC</t>
  </si>
  <si>
    <t>Rua José Darol e José Faquim</t>
  </si>
  <si>
    <t>Rua José Darol</t>
  </si>
  <si>
    <t>Rua José Faquim</t>
  </si>
  <si>
    <t>Pav. em lajota hexagonal da Rua Jose Darol trecho est 0+000,00 a 0+078,09 e a Rua José Darol trecho 0+000,00 a 0+105,09</t>
  </si>
</sst>
</file>

<file path=xl/styles.xml><?xml version="1.0" encoding="utf-8"?>
<styleSheet xmlns="http://schemas.openxmlformats.org/spreadsheetml/2006/main">
  <numFmts count="4">
    <numFmt numFmtId="177" formatCode="_(&quot;$&quot;* #,##0.00_);_(&quot;$&quot;* \(#,##0.00\);_(&quot;$&quot;* &quot;-&quot;??_);_(@_)"/>
    <numFmt numFmtId="178" formatCode="_-[$R$-416]\ * #,##0.00_-;\-[$R$-416]\ * #,##0.00_-;_-[$R$-416]\ * &quot;-&quot;??_-;_-@_-"/>
    <numFmt numFmtId="184" formatCode="#,##0.00_ ;\-#,##0.00\ "/>
    <numFmt numFmtId="185" formatCode="0.00;[Red]0.00"/>
  </numFmts>
  <fonts count="7">
    <font>
      <sz val="10"/>
      <name val="Arial"/>
    </font>
    <font>
      <sz val="10"/>
      <name val="Arial"/>
    </font>
    <font>
      <sz val="9"/>
      <color indexed="8"/>
      <name val="SansSerif"/>
      <charset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trike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177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 applyProtection="1">
      <alignment horizontal="left" vertical="top" wrapText="1"/>
    </xf>
    <xf numFmtId="0" fontId="5" fillId="0" borderId="0" xfId="0" applyFont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horizontal="center" vertical="center" wrapText="1"/>
    </xf>
    <xf numFmtId="184" fontId="4" fillId="0" borderId="5" xfId="0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center" vertical="top" wrapText="1"/>
    </xf>
    <xf numFmtId="4" fontId="3" fillId="0" borderId="5" xfId="0" applyNumberFormat="1" applyFont="1" applyBorder="1" applyAlignment="1" applyProtection="1">
      <alignment horizontal="center" vertical="top" wrapText="1"/>
    </xf>
    <xf numFmtId="39" fontId="3" fillId="0" borderId="5" xfId="0" applyNumberFormat="1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left" vertical="top" wrapText="1"/>
    </xf>
    <xf numFmtId="185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4" fontId="4" fillId="2" borderId="6" xfId="0" applyNumberFormat="1" applyFont="1" applyFill="1" applyBorder="1" applyAlignment="1" applyProtection="1">
      <alignment horizontal="center" vertical="center" wrapText="1"/>
    </xf>
    <xf numFmtId="178" fontId="4" fillId="2" borderId="7" xfId="0" applyNumberFormat="1" applyFont="1" applyFill="1" applyBorder="1" applyAlignment="1" applyProtection="1">
      <alignment horizontal="center" vertical="center" wrapText="1"/>
    </xf>
    <xf numFmtId="185" fontId="4" fillId="2" borderId="8" xfId="0" applyNumberFormat="1" applyFont="1" applyFill="1" applyBorder="1" applyAlignment="1" applyProtection="1">
      <alignment horizontal="center" vertical="center" wrapText="1"/>
    </xf>
    <xf numFmtId="185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185" fontId="4" fillId="2" borderId="9" xfId="0" applyNumberFormat="1" applyFont="1" applyFill="1" applyBorder="1" applyAlignment="1" applyProtection="1">
      <alignment horizontal="center" vertical="center" wrapText="1"/>
    </xf>
    <xf numFmtId="178" fontId="4" fillId="0" borderId="5" xfId="0" applyNumberFormat="1" applyFont="1" applyFill="1" applyBorder="1" applyAlignment="1" applyProtection="1">
      <alignment horizontal="center" vertical="center" wrapText="1"/>
    </xf>
    <xf numFmtId="178" fontId="3" fillId="0" borderId="5" xfId="0" applyNumberFormat="1" applyFont="1" applyBorder="1" applyAlignment="1" applyProtection="1">
      <alignment horizontal="center" vertical="top" wrapText="1"/>
    </xf>
    <xf numFmtId="178" fontId="3" fillId="0" borderId="5" xfId="1" applyNumberFormat="1" applyFont="1" applyBorder="1" applyAlignment="1" applyProtection="1">
      <alignment horizontal="center" vertical="top" wrapText="1"/>
    </xf>
    <xf numFmtId="178" fontId="3" fillId="0" borderId="5" xfId="0" applyNumberFormat="1" applyFont="1" applyFill="1" applyBorder="1" applyAlignment="1" applyProtection="1">
      <alignment horizontal="center" vertical="top" wrapText="1"/>
    </xf>
    <xf numFmtId="0" fontId="4" fillId="0" borderId="10" xfId="0" applyFont="1" applyBorder="1" applyAlignment="1" applyProtection="1">
      <alignment vertical="center" wrapText="1"/>
    </xf>
    <xf numFmtId="185" fontId="4" fillId="2" borderId="7" xfId="0" applyNumberFormat="1" applyFont="1" applyFill="1" applyBorder="1" applyAlignment="1" applyProtection="1">
      <alignment horizontal="center" vertical="center" wrapText="1"/>
    </xf>
    <xf numFmtId="14" fontId="3" fillId="0" borderId="14" xfId="0" applyNumberFormat="1" applyFont="1" applyBorder="1" applyAlignment="1" applyProtection="1">
      <alignment horizontal="left" vertical="top" wrapText="1"/>
    </xf>
    <xf numFmtId="0" fontId="3" fillId="0" borderId="14" xfId="0" applyFont="1" applyBorder="1" applyAlignment="1" applyProtection="1">
      <alignment horizontal="left" vertical="top" wrapText="1"/>
    </xf>
    <xf numFmtId="0" fontId="4" fillId="0" borderId="11" xfId="0" quotePrefix="1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185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178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top" wrapText="1"/>
    </xf>
    <xf numFmtId="178" fontId="3" fillId="0" borderId="20" xfId="1" applyNumberFormat="1" applyFont="1" applyBorder="1" applyAlignment="1" applyProtection="1">
      <alignment horizontal="center" vertical="top" wrapText="1"/>
    </xf>
    <xf numFmtId="178" fontId="3" fillId="0" borderId="21" xfId="1" applyNumberFormat="1" applyFont="1" applyBorder="1" applyAlignment="1" applyProtection="1">
      <alignment horizontal="center" vertical="top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178" fontId="3" fillId="0" borderId="5" xfId="0" applyNumberFormat="1" applyFont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center" wrapText="1"/>
    </xf>
    <xf numFmtId="178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178" fontId="4" fillId="0" borderId="5" xfId="0" applyNumberFormat="1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4" fillId="0" borderId="16" xfId="0" applyFont="1" applyBorder="1" applyAlignment="1" applyProtection="1">
      <alignment horizontal="left" vertical="top" wrapText="1"/>
    </xf>
    <xf numFmtId="14" fontId="4" fillId="3" borderId="13" xfId="0" applyNumberFormat="1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="90" zoomScaleNormal="90" workbookViewId="0">
      <selection activeCell="Q12" sqref="Q12"/>
    </sheetView>
  </sheetViews>
  <sheetFormatPr defaultRowHeight="12"/>
  <cols>
    <col min="1" max="1" width="5.42578125" style="2" customWidth="1"/>
    <col min="2" max="2" width="12.28515625" style="2" customWidth="1"/>
    <col min="3" max="3" width="0.140625" style="2" hidden="1" customWidth="1"/>
    <col min="4" max="4" width="1.5703125" style="2" customWidth="1"/>
    <col min="5" max="5" width="0.140625" style="2" hidden="1" customWidth="1"/>
    <col min="6" max="6" width="7.28515625" style="2" customWidth="1"/>
    <col min="7" max="7" width="3.85546875" style="2" hidden="1" customWidth="1"/>
    <col min="8" max="8" width="1" style="2" customWidth="1"/>
    <col min="9" max="9" width="12.140625" style="2" customWidth="1"/>
    <col min="10" max="10" width="5.85546875" style="2" customWidth="1"/>
    <col min="11" max="11" width="1.28515625" style="2" hidden="1" customWidth="1"/>
    <col min="12" max="12" width="14.85546875" style="2" customWidth="1"/>
    <col min="13" max="13" width="2" style="2" customWidth="1"/>
    <col min="14" max="14" width="4" style="2" customWidth="1"/>
    <col min="15" max="15" width="13.140625" style="2" customWidth="1"/>
    <col min="16" max="16" width="6.5703125" style="2" customWidth="1"/>
    <col min="17" max="17" width="12.85546875" style="2" customWidth="1"/>
    <col min="18" max="18" width="6.5703125" style="2" customWidth="1"/>
    <col min="19" max="19" width="1" style="2" customWidth="1"/>
    <col min="20" max="20" width="12" style="2" customWidth="1"/>
    <col min="21" max="21" width="7.42578125" style="2" customWidth="1"/>
    <col min="22" max="22" width="0.140625" style="2" hidden="1" customWidth="1"/>
    <col min="23" max="23" width="1.42578125" style="2" hidden="1" customWidth="1"/>
    <col min="24" max="24" width="14.7109375" style="2" customWidth="1"/>
    <col min="25" max="25" width="7.140625" style="2" customWidth="1"/>
    <col min="26" max="16384" width="9.140625" style="2"/>
  </cols>
  <sheetData>
    <row r="1" spans="1:25" ht="30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 t="s">
        <v>0</v>
      </c>
      <c r="U1" s="60"/>
      <c r="V1" s="1"/>
      <c r="W1" s="1"/>
      <c r="X1" s="61" t="s">
        <v>1</v>
      </c>
      <c r="Y1" s="61"/>
    </row>
    <row r="2" spans="1:25" ht="30" customHeight="1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0"/>
      <c r="U2" s="60"/>
      <c r="V2" s="1"/>
      <c r="W2" s="1"/>
      <c r="X2" s="61"/>
      <c r="Y2" s="61"/>
    </row>
    <row r="3" spans="1:25" ht="15" customHeight="1">
      <c r="A3" s="58" t="s">
        <v>27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4" t="s">
        <v>0</v>
      </c>
      <c r="U3" s="54"/>
      <c r="V3" s="1"/>
      <c r="W3" s="1"/>
      <c r="X3" s="57" t="s">
        <v>2</v>
      </c>
      <c r="Y3" s="57"/>
    </row>
    <row r="4" spans="1:25" ht="28.5" customHeight="1">
      <c r="A4" s="52" t="s">
        <v>3</v>
      </c>
      <c r="B4" s="52"/>
      <c r="C4" s="1"/>
      <c r="D4" s="63" t="s">
        <v>31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27"/>
      <c r="T4" s="54"/>
      <c r="U4" s="54"/>
      <c r="V4" s="1"/>
      <c r="W4" s="1"/>
      <c r="X4" s="57"/>
      <c r="Y4" s="57"/>
    </row>
    <row r="5" spans="1:25" ht="11.1" customHeight="1">
      <c r="A5" s="52" t="s">
        <v>4</v>
      </c>
      <c r="B5" s="52"/>
      <c r="C5" s="1"/>
      <c r="D5" s="53" t="s">
        <v>28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4" t="s">
        <v>0</v>
      </c>
      <c r="U5" s="54"/>
      <c r="V5" s="1"/>
      <c r="W5" s="1"/>
      <c r="X5" s="55" t="s">
        <v>5</v>
      </c>
      <c r="Y5" s="55"/>
    </row>
    <row r="6" spans="1:25" ht="3.95" customHeight="1">
      <c r="A6" s="52"/>
      <c r="B6" s="52"/>
      <c r="C6" s="1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4"/>
      <c r="U6" s="54"/>
      <c r="V6" s="1"/>
      <c r="W6" s="1"/>
      <c r="X6" s="56">
        <v>42103</v>
      </c>
      <c r="Y6" s="57"/>
    </row>
    <row r="7" spans="1:25" ht="15" customHeight="1" thickBot="1">
      <c r="A7" s="53" t="s">
        <v>6</v>
      </c>
      <c r="B7" s="53"/>
      <c r="C7" s="53"/>
      <c r="D7" s="53"/>
      <c r="E7" s="53"/>
      <c r="F7" s="53"/>
      <c r="G7" s="53"/>
      <c r="H7" s="53"/>
      <c r="I7" s="53"/>
      <c r="J7" s="53"/>
      <c r="K7" s="58" t="s">
        <v>7</v>
      </c>
      <c r="L7" s="58"/>
      <c r="M7" s="58"/>
      <c r="N7" s="58"/>
      <c r="O7" s="58"/>
      <c r="P7" s="58"/>
      <c r="Q7" s="58"/>
      <c r="R7" s="58"/>
      <c r="S7" s="58"/>
      <c r="T7" s="54"/>
      <c r="U7" s="54"/>
      <c r="V7" s="1"/>
      <c r="W7" s="1"/>
      <c r="X7" s="57"/>
      <c r="Y7" s="57"/>
    </row>
    <row r="8" spans="1:25" ht="12.95" customHeight="1" thickBot="1">
      <c r="A8" s="47" t="s">
        <v>8</v>
      </c>
      <c r="B8" s="48" t="s">
        <v>9</v>
      </c>
      <c r="C8" s="48"/>
      <c r="D8" s="48"/>
      <c r="E8" s="48"/>
      <c r="F8" s="48"/>
      <c r="G8" s="48"/>
      <c r="H8" s="49" t="s">
        <v>10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3"/>
      <c r="X8" s="50" t="s">
        <v>11</v>
      </c>
      <c r="Y8" s="50"/>
    </row>
    <row r="9" spans="1:25" ht="12.95" customHeight="1" thickBot="1">
      <c r="A9" s="47"/>
      <c r="B9" s="48"/>
      <c r="C9" s="48"/>
      <c r="D9" s="48"/>
      <c r="E9" s="48"/>
      <c r="F9" s="48"/>
      <c r="G9" s="48"/>
      <c r="H9" s="51" t="s">
        <v>12</v>
      </c>
      <c r="I9" s="51"/>
      <c r="J9" s="51"/>
      <c r="K9" s="51"/>
      <c r="L9" s="51" t="s">
        <v>13</v>
      </c>
      <c r="M9" s="51"/>
      <c r="N9" s="51"/>
      <c r="O9" s="51" t="s">
        <v>14</v>
      </c>
      <c r="P9" s="51"/>
      <c r="Q9" s="51" t="s">
        <v>15</v>
      </c>
      <c r="R9" s="51"/>
      <c r="S9" s="51" t="s">
        <v>16</v>
      </c>
      <c r="T9" s="51"/>
      <c r="U9" s="51"/>
      <c r="V9" s="51"/>
      <c r="W9" s="4"/>
      <c r="X9" s="50"/>
      <c r="Y9" s="50"/>
    </row>
    <row r="10" spans="1:25" ht="12.95" customHeight="1">
      <c r="A10" s="47"/>
      <c r="B10" s="48"/>
      <c r="C10" s="48"/>
      <c r="D10" s="48"/>
      <c r="E10" s="48"/>
      <c r="F10" s="48"/>
      <c r="G10" s="48"/>
      <c r="H10" s="45" t="s">
        <v>17</v>
      </c>
      <c r="I10" s="45"/>
      <c r="J10" s="45" t="s">
        <v>18</v>
      </c>
      <c r="K10" s="45"/>
      <c r="L10" s="5" t="s">
        <v>17</v>
      </c>
      <c r="M10" s="45" t="s">
        <v>18</v>
      </c>
      <c r="N10" s="45"/>
      <c r="O10" s="5" t="s">
        <v>17</v>
      </c>
      <c r="P10" s="5" t="s">
        <v>18</v>
      </c>
      <c r="Q10" s="5" t="s">
        <v>17</v>
      </c>
      <c r="R10" s="5" t="s">
        <v>18</v>
      </c>
      <c r="S10" s="45" t="s">
        <v>17</v>
      </c>
      <c r="T10" s="45"/>
      <c r="U10" s="45" t="s">
        <v>18</v>
      </c>
      <c r="V10" s="45"/>
      <c r="W10" s="5"/>
      <c r="X10" s="5" t="s">
        <v>17</v>
      </c>
      <c r="Y10" s="6" t="s">
        <v>18</v>
      </c>
    </row>
    <row r="11" spans="1:25" ht="11.1" customHeight="1">
      <c r="A11" s="7" t="s">
        <v>19</v>
      </c>
      <c r="B11" s="38" t="s">
        <v>29</v>
      </c>
      <c r="C11" s="38"/>
      <c r="D11" s="38"/>
      <c r="E11" s="38"/>
      <c r="F11" s="38"/>
      <c r="G11" s="38"/>
      <c r="H11" s="46">
        <v>41268.29</v>
      </c>
      <c r="I11" s="46"/>
      <c r="J11" s="41">
        <f>H11*100/X13</f>
        <v>10.94856521292154</v>
      </c>
      <c r="K11" s="41"/>
      <c r="L11" s="23">
        <v>75433.42</v>
      </c>
      <c r="M11" s="41">
        <f>L11*100/X13</f>
        <v>20.012646952507602</v>
      </c>
      <c r="N11" s="41"/>
      <c r="O11" s="23">
        <v>51679.08</v>
      </c>
      <c r="P11" s="9">
        <f>O11*100/X13</f>
        <v>13.71056996846221</v>
      </c>
      <c r="Q11" s="23">
        <v>21433.82</v>
      </c>
      <c r="R11" s="9">
        <f>Q11*100/X13</f>
        <v>5.6864380867736939</v>
      </c>
      <c r="S11" s="46"/>
      <c r="T11" s="46"/>
      <c r="U11" s="41">
        <f>S11*100/X13</f>
        <v>0</v>
      </c>
      <c r="V11" s="41"/>
      <c r="W11" s="8"/>
      <c r="X11" s="26">
        <f>H11+L11+O11+Q11+S11</f>
        <v>189814.61</v>
      </c>
      <c r="Y11" s="10">
        <f>X11*100/X13</f>
        <v>50.358220220665046</v>
      </c>
    </row>
    <row r="12" spans="1:25" ht="11.1" customHeight="1">
      <c r="A12" s="7" t="s">
        <v>20</v>
      </c>
      <c r="B12" s="38" t="s">
        <v>30</v>
      </c>
      <c r="C12" s="38"/>
      <c r="D12" s="38"/>
      <c r="E12" s="38"/>
      <c r="F12" s="38"/>
      <c r="G12" s="38"/>
      <c r="H12" s="39">
        <v>26820.94</v>
      </c>
      <c r="I12" s="40"/>
      <c r="J12" s="41">
        <f>H12*100/X14</f>
        <v>7.1156524940058299</v>
      </c>
      <c r="K12" s="41"/>
      <c r="L12" s="24">
        <v>69581.899999999994</v>
      </c>
      <c r="M12" s="41">
        <f>L12*100/X14</f>
        <v>18.460226236390827</v>
      </c>
      <c r="N12" s="41"/>
      <c r="O12" s="25">
        <v>63488.84</v>
      </c>
      <c r="P12" s="9">
        <f>O12*100/X14</f>
        <v>16.843724443943319</v>
      </c>
      <c r="Q12" s="25">
        <v>27222.46</v>
      </c>
      <c r="R12" s="9">
        <f>Q12*100/X14</f>
        <v>7.222176604994976</v>
      </c>
      <c r="S12" s="42">
        <v>0</v>
      </c>
      <c r="T12" s="42"/>
      <c r="U12" s="12">
        <f>S12*100/X13</f>
        <v>0</v>
      </c>
      <c r="V12" s="13"/>
      <c r="W12" s="14"/>
      <c r="X12" s="24">
        <f>H12+L12+O12+Q12</f>
        <v>187114.13999999998</v>
      </c>
      <c r="Y12" s="11">
        <f>X12*100/X13</f>
        <v>49.641779779334954</v>
      </c>
    </row>
    <row r="13" spans="1:25" ht="24" customHeight="1" thickBot="1">
      <c r="A13" s="35" t="s">
        <v>21</v>
      </c>
      <c r="B13" s="35"/>
      <c r="C13" s="35"/>
      <c r="D13" s="35"/>
      <c r="E13" s="35"/>
      <c r="F13" s="35"/>
      <c r="G13" s="35"/>
      <c r="H13" s="44">
        <f>H11+H12</f>
        <v>68089.23</v>
      </c>
      <c r="I13" s="44"/>
      <c r="J13" s="34">
        <f>J11+J12</f>
        <v>18.064217706927369</v>
      </c>
      <c r="K13" s="34"/>
      <c r="L13" s="16">
        <f>L11+L12</f>
        <v>145015.32</v>
      </c>
      <c r="M13" s="34">
        <f>M11+M12</f>
        <v>38.472873188898433</v>
      </c>
      <c r="N13" s="34"/>
      <c r="O13" s="17">
        <f>O11+O12</f>
        <v>115167.92</v>
      </c>
      <c r="P13" s="15">
        <f>P11+P12</f>
        <v>30.554294412405529</v>
      </c>
      <c r="Q13" s="16">
        <f>Q11+Q12</f>
        <v>48656.28</v>
      </c>
      <c r="R13" s="15">
        <f>R11+R12</f>
        <v>12.908614691768669</v>
      </c>
      <c r="S13" s="43">
        <f>S11+S12</f>
        <v>0</v>
      </c>
      <c r="T13" s="43"/>
      <c r="U13" s="34">
        <f>U11+U12</f>
        <v>0</v>
      </c>
      <c r="V13" s="34"/>
      <c r="W13" s="16"/>
      <c r="X13" s="18">
        <f>X11+X12</f>
        <v>376928.75</v>
      </c>
      <c r="Y13" s="19">
        <f>Y11+Y12</f>
        <v>100</v>
      </c>
    </row>
    <row r="14" spans="1:25" ht="27.75" customHeight="1" thickBot="1">
      <c r="A14" s="35" t="s">
        <v>23</v>
      </c>
      <c r="B14" s="35"/>
      <c r="C14" s="35"/>
      <c r="D14" s="35"/>
      <c r="E14" s="35"/>
      <c r="F14" s="35"/>
      <c r="G14" s="35"/>
      <c r="H14" s="36">
        <f>H13</f>
        <v>68089.23</v>
      </c>
      <c r="I14" s="36"/>
      <c r="J14" s="28">
        <f>J13</f>
        <v>18.064217706927369</v>
      </c>
      <c r="K14" s="28"/>
      <c r="L14" s="18">
        <f>H14+L13</f>
        <v>213104.55</v>
      </c>
      <c r="M14" s="28">
        <f>J14+M13</f>
        <v>56.537090895825798</v>
      </c>
      <c r="N14" s="28"/>
      <c r="O14" s="18">
        <f>L14+O13</f>
        <v>328272.46999999997</v>
      </c>
      <c r="P14" s="20">
        <f>M14+P13</f>
        <v>87.091385308231324</v>
      </c>
      <c r="Q14" s="18">
        <f>O14+Q13</f>
        <v>376928.75</v>
      </c>
      <c r="R14" s="20">
        <f>P14+R13</f>
        <v>100</v>
      </c>
      <c r="S14" s="36">
        <f>Q14+S13</f>
        <v>376928.75</v>
      </c>
      <c r="T14" s="37"/>
      <c r="U14" s="28">
        <f>R14+U13</f>
        <v>100</v>
      </c>
      <c r="V14" s="28"/>
      <c r="W14" s="21"/>
      <c r="X14" s="18">
        <f>X13</f>
        <v>376928.75</v>
      </c>
      <c r="Y14" s="22" t="s">
        <v>22</v>
      </c>
    </row>
    <row r="15" spans="1:25" ht="2.1" customHeight="1">
      <c r="A15" s="29">
        <v>42103</v>
      </c>
      <c r="B15" s="30"/>
      <c r="C15" s="30"/>
      <c r="D15" s="30"/>
      <c r="E15" s="1"/>
      <c r="F15" s="1"/>
      <c r="G15" s="1"/>
      <c r="H15" s="1"/>
      <c r="I15" s="1"/>
      <c r="J15" s="1"/>
      <c r="K15" s="1"/>
      <c r="L15" s="1"/>
      <c r="M15" s="31" t="s">
        <v>0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18" customHeight="1">
      <c r="A16" s="30"/>
      <c r="B16" s="30"/>
      <c r="C16" s="30"/>
      <c r="D16" s="30"/>
      <c r="E16" s="1"/>
      <c r="F16" s="1"/>
      <c r="G16" s="33" t="s">
        <v>24</v>
      </c>
      <c r="H16" s="33"/>
      <c r="I16" s="33"/>
      <c r="J16" s="33"/>
      <c r="K16" s="33"/>
      <c r="L16" s="33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9.9499999999999993" customHeight="1">
      <c r="A17" s="30"/>
      <c r="B17" s="30"/>
      <c r="C17" s="30"/>
      <c r="D17" s="30"/>
      <c r="E17" s="1"/>
      <c r="F17" s="1"/>
      <c r="G17" s="1"/>
      <c r="H17" s="1"/>
      <c r="I17" s="1"/>
      <c r="J17" s="1"/>
      <c r="K17" s="1"/>
      <c r="L17" s="1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2.1" customHeight="1">
      <c r="A18" s="30"/>
      <c r="B18" s="30"/>
      <c r="C18" s="30"/>
      <c r="D18" s="30"/>
      <c r="E18" s="1"/>
      <c r="F18" s="1"/>
      <c r="G18" s="1"/>
      <c r="H18" s="1"/>
      <c r="I18" s="1"/>
      <c r="J18" s="1"/>
      <c r="K18" s="1"/>
      <c r="L18" s="1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21" customHeight="1">
      <c r="A19" s="30"/>
      <c r="B19" s="30"/>
      <c r="C19" s="30"/>
      <c r="D19" s="30"/>
      <c r="E19" s="1"/>
      <c r="F19" s="1"/>
      <c r="G19" s="1"/>
      <c r="H19" s="1"/>
      <c r="I19" s="33" t="s">
        <v>25</v>
      </c>
      <c r="J19" s="33"/>
      <c r="K19" s="33"/>
      <c r="L19" s="33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6.95" customHeight="1">
      <c r="A20" s="30"/>
      <c r="B20" s="30"/>
      <c r="C20" s="30"/>
      <c r="D20" s="30"/>
      <c r="E20" s="1"/>
      <c r="F20" s="1"/>
      <c r="G20" s="1"/>
      <c r="H20" s="1"/>
      <c r="I20" s="1"/>
      <c r="J20" s="1"/>
      <c r="K20" s="1"/>
      <c r="L20" s="1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</sheetData>
  <mergeCells count="57">
    <mergeCell ref="A1:S1"/>
    <mergeCell ref="T1:U2"/>
    <mergeCell ref="X1:Y2"/>
    <mergeCell ref="A2:S2"/>
    <mergeCell ref="A3:S3"/>
    <mergeCell ref="T3:U4"/>
    <mergeCell ref="X3:Y4"/>
    <mergeCell ref="A4:B4"/>
    <mergeCell ref="D4:R4"/>
    <mergeCell ref="H10:I10"/>
    <mergeCell ref="A5:B6"/>
    <mergeCell ref="D5:S6"/>
    <mergeCell ref="T5:U7"/>
    <mergeCell ref="X5:Y5"/>
    <mergeCell ref="X6:Y7"/>
    <mergeCell ref="A7:J7"/>
    <mergeCell ref="K7:S7"/>
    <mergeCell ref="U11:V11"/>
    <mergeCell ref="A8:A10"/>
    <mergeCell ref="B8:G10"/>
    <mergeCell ref="H8:V8"/>
    <mergeCell ref="X8:Y9"/>
    <mergeCell ref="H9:K9"/>
    <mergeCell ref="L9:N9"/>
    <mergeCell ref="O9:P9"/>
    <mergeCell ref="Q9:R9"/>
    <mergeCell ref="S9:V9"/>
    <mergeCell ref="M13:N13"/>
    <mergeCell ref="J10:K10"/>
    <mergeCell ref="M10:N10"/>
    <mergeCell ref="S10:T10"/>
    <mergeCell ref="U10:V10"/>
    <mergeCell ref="B11:G11"/>
    <mergeCell ref="H11:I11"/>
    <mergeCell ref="J11:K11"/>
    <mergeCell ref="M11:N11"/>
    <mergeCell ref="S11:T11"/>
    <mergeCell ref="S14:T14"/>
    <mergeCell ref="B12:G12"/>
    <mergeCell ref="H12:I12"/>
    <mergeCell ref="J12:K12"/>
    <mergeCell ref="M12:N12"/>
    <mergeCell ref="S12:T12"/>
    <mergeCell ref="S13:T13"/>
    <mergeCell ref="A13:G13"/>
    <mergeCell ref="H13:I13"/>
    <mergeCell ref="J13:K13"/>
    <mergeCell ref="U14:V14"/>
    <mergeCell ref="A15:D20"/>
    <mergeCell ref="M15:Y20"/>
    <mergeCell ref="G16:L16"/>
    <mergeCell ref="I19:L19"/>
    <mergeCell ref="U13:V13"/>
    <mergeCell ref="A14:G14"/>
    <mergeCell ref="H14:I14"/>
    <mergeCell ref="J14:K14"/>
    <mergeCell ref="M14:N14"/>
  </mergeCells>
  <pageMargins left="0.25" right="0.25" top="0.75" bottom="0.75" header="0.3" footer="0.3"/>
  <pageSetup paperSize="9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cronograma_brde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</dc:creator>
  <cp:lastModifiedBy>Prefeitura Katia</cp:lastModifiedBy>
  <cp:lastPrinted>2015-04-10T21:03:31Z</cp:lastPrinted>
  <dcterms:created xsi:type="dcterms:W3CDTF">2014-10-02T19:27:53Z</dcterms:created>
  <dcterms:modified xsi:type="dcterms:W3CDTF">2015-04-24T13:04:57Z</dcterms:modified>
</cp:coreProperties>
</file>