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<sst xmlns="http://schemas.openxmlformats.org/spreadsheetml/2006/main" count="86" uniqueCount="72">
  <si>
    <t xml:space="preserve">Planilha de Orçamento Global </t>
  </si>
  <si>
    <t xml:space="preserve">Cidade:  Frei Rogério </t>
  </si>
  <si>
    <t xml:space="preserve">Item </t>
  </si>
  <si>
    <t xml:space="preserve">Descrição </t>
  </si>
  <si>
    <t>Quant.</t>
  </si>
  <si>
    <t xml:space="preserve">Unid. </t>
  </si>
  <si>
    <t>m²</t>
  </si>
  <si>
    <t xml:space="preserve">1.0 Serviços Preliminares </t>
  </si>
  <si>
    <t>1.1</t>
  </si>
  <si>
    <t xml:space="preserve">Total </t>
  </si>
  <si>
    <t xml:space="preserve">Cronograma </t>
  </si>
  <si>
    <t xml:space="preserve">Prefeitura Municipal de Frei Rogério </t>
  </si>
  <si>
    <t>1.0</t>
  </si>
  <si>
    <t>2.0</t>
  </si>
  <si>
    <t xml:space="preserve">Concreto </t>
  </si>
  <si>
    <t>3.0</t>
  </si>
  <si>
    <t xml:space="preserve">Alambrado </t>
  </si>
  <si>
    <t>4.0</t>
  </si>
  <si>
    <t xml:space="preserve">Serviços Finais </t>
  </si>
  <si>
    <t>Valor por Item</t>
  </si>
  <si>
    <t>Obra: Campo de Futebol</t>
  </si>
  <si>
    <t>Local: Localidade do Lote 14</t>
  </si>
  <si>
    <t>Valor Por Mês</t>
  </si>
  <si>
    <t xml:space="preserve">Valor Total da Obra </t>
  </si>
  <si>
    <t>Serviços Preliminares</t>
  </si>
  <si>
    <t xml:space="preserve">Fonte: DEINFRA e SINAPI </t>
  </si>
  <si>
    <t xml:space="preserve"> Mês 01</t>
  </si>
  <si>
    <t xml:space="preserve"> Mês 02</t>
  </si>
  <si>
    <t xml:space="preserve">Abrigo  provisório de madeira, para alojamento de materiais e ferramentas </t>
  </si>
  <si>
    <t>1.2</t>
  </si>
  <si>
    <t>6.1</t>
  </si>
  <si>
    <t>10.1</t>
  </si>
  <si>
    <t>11.1</t>
  </si>
  <si>
    <t xml:space="preserve">Limpeza final do terreno </t>
  </si>
  <si>
    <t xml:space="preserve">Total do Orçamento </t>
  </si>
  <si>
    <t>Estrutura de madeira para telha fibrocimento</t>
  </si>
  <si>
    <t>Cobertura com telha fibrocimento 6 mm</t>
  </si>
  <si>
    <t>12.1</t>
  </si>
  <si>
    <t>11.2</t>
  </si>
  <si>
    <t xml:space="preserve">Pintura acrílica ambientes internos/externos- duas demãos </t>
  </si>
  <si>
    <t>1.3</t>
  </si>
  <si>
    <t xml:space="preserve">Obra:  Reforma Posto de Saúde </t>
  </si>
  <si>
    <t>Demolicao de forro tipo paulista incl. barroteamento</t>
  </si>
  <si>
    <t xml:space="preserve">Demolicao de cobertura com telhas </t>
  </si>
  <si>
    <t>Preço Unt.</t>
  </si>
  <si>
    <t>6.4</t>
  </si>
  <si>
    <t>Azulejo branco aplicado com argamassa colante</t>
  </si>
  <si>
    <t>11.3</t>
  </si>
  <si>
    <t>Forro de PVC com estrutura</t>
  </si>
  <si>
    <t>9.1</t>
  </si>
  <si>
    <t>9.2</t>
  </si>
  <si>
    <t>TOTAL DE SERVIÇOS PRELIMINARES</t>
  </si>
  <si>
    <t>TOTAL DE ALVENARIA E REVESTIMENTOS</t>
  </si>
  <si>
    <t>TOTAL DE PORTAS E JANELAS</t>
  </si>
  <si>
    <t>TOTAL DE PINTURAS</t>
  </si>
  <si>
    <t>TOTAL DE COBERTURA E PROTEÇÕES</t>
  </si>
  <si>
    <t xml:space="preserve">TOTAL DE LIMPEZA FINAL </t>
  </si>
  <si>
    <t xml:space="preserve">Demolição de piso Cerâmico </t>
  </si>
  <si>
    <t xml:space="preserve">Porta de vidro temperado. </t>
  </si>
  <si>
    <t>m</t>
  </si>
  <si>
    <t xml:space="preserve">revisão e manutenção de instalação eletrica </t>
  </si>
  <si>
    <t xml:space="preserve">TOTAL DE INSTALAÇÕES ELETRICAS </t>
  </si>
  <si>
    <t>Janela de aluminio anodizado (correr/com vidro)</t>
  </si>
  <si>
    <t>10.2</t>
  </si>
  <si>
    <t xml:space="preserve">Correção das imperfeições das paredes internas e externas </t>
  </si>
  <si>
    <t xml:space="preserve"> m²  </t>
  </si>
  <si>
    <t xml:space="preserve">2.0 ALVENARIA E REVESTIMENTOS </t>
  </si>
  <si>
    <t xml:space="preserve">3.0 Portas e Janelas </t>
  </si>
  <si>
    <t xml:space="preserve">4.0 Instalações Eletricas </t>
  </si>
  <si>
    <t>5.0 Pintura</t>
  </si>
  <si>
    <t xml:space="preserve">6.0 Cobertura e Proteções </t>
  </si>
  <si>
    <t xml:space="preserve">7.0 Limpeza Final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</si>
</sst>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9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3" fontId="41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43" fontId="42" fillId="33" borderId="10" xfId="0" applyNumberFormat="1" applyFont="1" applyFill="1" applyBorder="1" applyAlignment="1">
      <alignment horizontal="right" vertical="center"/>
    </xf>
    <xf numFmtId="43" fontId="41" fillId="33" borderId="10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43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43" fontId="42" fillId="0" borderId="10" xfId="0" applyNumberFormat="1" applyFont="1" applyBorder="1" applyAlignment="1">
      <alignment horizontal="center" vertical="center"/>
    </xf>
    <xf numFmtId="43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42" fillId="0" borderId="11" xfId="0" applyFont="1" applyBorder="1" applyAlignment="1">
      <alignment vertical="center"/>
    </xf>
    <xf numFmtId="43" fontId="42" fillId="0" borderId="12" xfId="0" applyNumberFormat="1" applyFont="1" applyBorder="1" applyAlignment="1">
      <alignment horizontal="right" vertical="center"/>
    </xf>
    <xf numFmtId="43" fontId="43" fillId="33" borderId="10" xfId="0" applyNumberFormat="1" applyFont="1" applyFill="1" applyBorder="1" applyAlignment="1">
      <alignment horizontal="right" vertical="center"/>
    </xf>
    <xf numFmtId="43" fontId="43" fillId="0" borderId="10" xfId="0" applyNumberFormat="1" applyFont="1" applyBorder="1" applyAlignment="1">
      <alignment horizontal="right" vertical="center"/>
    </xf>
    <xf numFmtId="43" fontId="43" fillId="0" borderId="13" xfId="0" applyNumberFormat="1" applyFont="1" applyBorder="1" applyAlignment="1">
      <alignment horizontal="right" vertical="center"/>
    </xf>
    <xf numFmtId="43" fontId="42" fillId="0" borderId="10" xfId="0" applyNumberFormat="1" applyFont="1" applyBorder="1" applyAlignment="1">
      <alignment horizontal="left" vertical="center"/>
    </xf>
    <xf numFmtId="3" fontId="42" fillId="0" borderId="10" xfId="0" applyNumberFormat="1" applyFont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43" fontId="43" fillId="0" borderId="13" xfId="0" applyNumberFormat="1" applyFont="1" applyBorder="1" applyAlignment="1">
      <alignment horizontal="right" vertical="center"/>
    </xf>
    <xf numFmtId="43" fontId="43" fillId="0" borderId="21" xfId="0" applyNumberFormat="1" applyFont="1" applyBorder="1" applyAlignment="1">
      <alignment horizontal="right" vertical="center"/>
    </xf>
    <xf numFmtId="0" fontId="40" fillId="33" borderId="11" xfId="0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34" borderId="19" xfId="0" applyFont="1" applyFill="1" applyBorder="1" applyAlignment="1">
      <alignment/>
    </xf>
    <xf numFmtId="0" fontId="41" fillId="33" borderId="15" xfId="0" applyFont="1" applyFill="1" applyBorder="1" applyAlignment="1">
      <alignment horizontal="left"/>
    </xf>
    <xf numFmtId="0" fontId="41" fillId="33" borderId="16" xfId="0" applyFont="1" applyFill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0" fontId="41" fillId="33" borderId="22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3" borderId="23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left"/>
    </xf>
    <xf numFmtId="0" fontId="41" fillId="33" borderId="20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left"/>
    </xf>
    <xf numFmtId="0" fontId="40" fillId="33" borderId="14" xfId="0" applyFont="1" applyFill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33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6.421875" style="0" customWidth="1"/>
    <col min="2" max="2" width="53.140625" style="0" customWidth="1"/>
    <col min="3" max="3" width="8.421875" style="0" customWidth="1"/>
    <col min="4" max="4" width="8.00390625" style="0" customWidth="1"/>
    <col min="5" max="5" width="14.7109375" style="0" customWidth="1"/>
    <col min="6" max="6" width="15.00390625" style="0" customWidth="1"/>
    <col min="7" max="7" width="16.421875" style="0" customWidth="1"/>
    <col min="8" max="8" width="9.140625" style="0" customWidth="1"/>
  </cols>
  <sheetData>
    <row r="1" spans="1:8" ht="18.75" customHeight="1">
      <c r="A1" s="60" t="s">
        <v>0</v>
      </c>
      <c r="B1" s="60"/>
      <c r="C1" s="60"/>
      <c r="D1" s="60"/>
      <c r="E1" s="60"/>
      <c r="F1" s="60"/>
      <c r="H1" s="2"/>
    </row>
    <row r="2" spans="1:8" ht="21">
      <c r="A2" s="61" t="s">
        <v>41</v>
      </c>
      <c r="B2" s="62"/>
      <c r="C2" s="62"/>
      <c r="D2" s="62"/>
      <c r="E2" s="62"/>
      <c r="F2" s="63"/>
      <c r="G2" s="1"/>
      <c r="H2" s="1"/>
    </row>
    <row r="3" spans="1:6" ht="21">
      <c r="A3" s="64" t="s">
        <v>1</v>
      </c>
      <c r="B3" s="65"/>
      <c r="C3" s="65"/>
      <c r="D3" s="65"/>
      <c r="E3" s="65"/>
      <c r="F3" s="66"/>
    </row>
    <row r="4" spans="1:6" ht="21">
      <c r="A4" s="67" t="s">
        <v>25</v>
      </c>
      <c r="B4" s="68"/>
      <c r="C4" s="68"/>
      <c r="D4" s="68"/>
      <c r="E4" s="68"/>
      <c r="F4" s="69"/>
    </row>
    <row r="5" spans="1:8" ht="21">
      <c r="A5" s="3" t="s">
        <v>2</v>
      </c>
      <c r="B5" s="4" t="s">
        <v>3</v>
      </c>
      <c r="C5" s="4" t="s">
        <v>4</v>
      </c>
      <c r="D5" s="4" t="s">
        <v>5</v>
      </c>
      <c r="E5" s="4" t="s">
        <v>44</v>
      </c>
      <c r="F5" s="4" t="s">
        <v>9</v>
      </c>
      <c r="H5" s="1"/>
    </row>
    <row r="6" spans="1:12" ht="21">
      <c r="A6" s="70" t="s">
        <v>7</v>
      </c>
      <c r="B6" s="71"/>
      <c r="C6" s="71"/>
      <c r="D6" s="71"/>
      <c r="E6" s="71"/>
      <c r="F6" s="18"/>
      <c r="L6" s="1"/>
    </row>
    <row r="7" spans="1:9" ht="31.5">
      <c r="A7" s="21" t="s">
        <v>8</v>
      </c>
      <c r="B7" s="15" t="s">
        <v>28</v>
      </c>
      <c r="C7" s="20">
        <v>4</v>
      </c>
      <c r="D7" s="20" t="s">
        <v>6</v>
      </c>
      <c r="E7" s="17">
        <v>240.63</v>
      </c>
      <c r="F7" s="17">
        <f>E7*C7</f>
        <v>962.52</v>
      </c>
      <c r="G7" s="19"/>
      <c r="H7" s="19"/>
      <c r="I7" s="19"/>
    </row>
    <row r="8" spans="1:9" ht="15.75">
      <c r="A8" s="21" t="s">
        <v>29</v>
      </c>
      <c r="B8" s="15" t="s">
        <v>42</v>
      </c>
      <c r="C8" s="20">
        <v>200</v>
      </c>
      <c r="D8" s="20" t="s">
        <v>6</v>
      </c>
      <c r="E8" s="17">
        <v>3.75</v>
      </c>
      <c r="F8" s="17">
        <f>E8*C8</f>
        <v>750</v>
      </c>
      <c r="G8" s="19"/>
      <c r="H8" s="19"/>
      <c r="I8" s="19"/>
    </row>
    <row r="9" spans="1:9" ht="15.75">
      <c r="A9" s="22" t="s">
        <v>30</v>
      </c>
      <c r="B9" s="14" t="s">
        <v>57</v>
      </c>
      <c r="C9" s="24">
        <v>186.81</v>
      </c>
      <c r="D9" s="24" t="s">
        <v>65</v>
      </c>
      <c r="E9" s="25">
        <v>8.77</v>
      </c>
      <c r="F9" s="25">
        <f>E9*C9</f>
        <v>1638.3237</v>
      </c>
      <c r="G9" s="19"/>
      <c r="H9" s="19"/>
      <c r="I9" s="19"/>
    </row>
    <row r="10" spans="1:6" ht="15.75">
      <c r="A10" s="21" t="s">
        <v>40</v>
      </c>
      <c r="B10" s="15" t="s">
        <v>43</v>
      </c>
      <c r="C10" s="20">
        <v>248.89</v>
      </c>
      <c r="D10" s="20" t="s">
        <v>6</v>
      </c>
      <c r="E10" s="17">
        <v>3.2</v>
      </c>
      <c r="F10" s="17">
        <f>E10*C10</f>
        <v>796.448</v>
      </c>
    </row>
    <row r="11" spans="1:6" ht="15.75">
      <c r="A11" s="37" t="s">
        <v>51</v>
      </c>
      <c r="B11" s="38"/>
      <c r="C11" s="38"/>
      <c r="D11" s="39"/>
      <c r="E11" s="32">
        <f>E10+E9+E8+E7</f>
        <v>256.35</v>
      </c>
      <c r="F11" s="32">
        <f>F10+F9+F8+F7</f>
        <v>4147.2917</v>
      </c>
    </row>
    <row r="12" spans="1:6" ht="21">
      <c r="A12" s="54" t="s">
        <v>66</v>
      </c>
      <c r="B12" s="55"/>
      <c r="C12" s="55"/>
      <c r="D12" s="55"/>
      <c r="E12" s="55"/>
      <c r="F12" s="56"/>
    </row>
    <row r="13" spans="1:6" ht="38.25" customHeight="1">
      <c r="A13" s="22" t="s">
        <v>45</v>
      </c>
      <c r="B13" s="23" t="s">
        <v>46</v>
      </c>
      <c r="C13" s="24">
        <v>186.81</v>
      </c>
      <c r="D13" s="24" t="s">
        <v>6</v>
      </c>
      <c r="E13" s="25">
        <v>48.54</v>
      </c>
      <c r="F13" s="25">
        <f>E13*C13</f>
        <v>9067.7574</v>
      </c>
    </row>
    <row r="14" spans="1:6" ht="15.75">
      <c r="A14" s="40" t="s">
        <v>52</v>
      </c>
      <c r="B14" s="41"/>
      <c r="C14" s="41"/>
      <c r="D14" s="42"/>
      <c r="E14" s="33">
        <f>E13</f>
        <v>48.54</v>
      </c>
      <c r="F14" s="33">
        <f>F13</f>
        <v>9067.7574</v>
      </c>
    </row>
    <row r="15" spans="1:6" ht="38.25" customHeight="1">
      <c r="A15" s="57" t="s">
        <v>67</v>
      </c>
      <c r="B15" s="58"/>
      <c r="C15" s="58"/>
      <c r="D15" s="58"/>
      <c r="E15" s="58"/>
      <c r="F15" s="59"/>
    </row>
    <row r="16" spans="1:6" ht="15.75">
      <c r="A16" s="22" t="s">
        <v>49</v>
      </c>
      <c r="B16" s="22" t="s">
        <v>62</v>
      </c>
      <c r="C16" s="24">
        <v>27</v>
      </c>
      <c r="D16" s="24" t="s">
        <v>6</v>
      </c>
      <c r="E16" s="25">
        <v>440</v>
      </c>
      <c r="F16" s="25">
        <f>E16*C16</f>
        <v>11880</v>
      </c>
    </row>
    <row r="17" spans="1:6" ht="15.75">
      <c r="A17" s="30" t="s">
        <v>50</v>
      </c>
      <c r="B17" s="23" t="s">
        <v>58</v>
      </c>
      <c r="C17" s="24">
        <v>9.6</v>
      </c>
      <c r="D17" s="24" t="s">
        <v>6</v>
      </c>
      <c r="E17" s="25">
        <v>490</v>
      </c>
      <c r="F17" s="31">
        <f>E17*C17</f>
        <v>4704</v>
      </c>
    </row>
    <row r="18" spans="1:6" ht="15.75">
      <c r="A18" s="40" t="s">
        <v>53</v>
      </c>
      <c r="B18" s="41"/>
      <c r="C18" s="41"/>
      <c r="D18" s="42"/>
      <c r="E18" s="33">
        <f>E17+E16</f>
        <v>930</v>
      </c>
      <c r="F18" s="33">
        <f>F17+F16</f>
        <v>16584</v>
      </c>
    </row>
    <row r="19" spans="1:6" ht="31.5" customHeight="1">
      <c r="A19" s="57" t="s">
        <v>68</v>
      </c>
      <c r="B19" s="58"/>
      <c r="C19" s="58"/>
      <c r="D19" s="58"/>
      <c r="E19" s="58"/>
      <c r="F19" s="59"/>
    </row>
    <row r="20" spans="1:6" ht="15.75">
      <c r="A20" s="26" t="s">
        <v>31</v>
      </c>
      <c r="B20" s="26" t="s">
        <v>60</v>
      </c>
      <c r="C20" s="36">
        <v>1240</v>
      </c>
      <c r="D20" s="26" t="s">
        <v>59</v>
      </c>
      <c r="E20" s="35">
        <v>6.15</v>
      </c>
      <c r="F20" s="35">
        <f>E20*C20</f>
        <v>7626</v>
      </c>
    </row>
    <row r="21" spans="1:6" ht="15.75">
      <c r="A21" s="40" t="s">
        <v>61</v>
      </c>
      <c r="B21" s="41"/>
      <c r="C21" s="41"/>
      <c r="D21" s="42"/>
      <c r="E21" s="33">
        <f>E20</f>
        <v>6.15</v>
      </c>
      <c r="F21" s="33">
        <f>F20</f>
        <v>7626</v>
      </c>
    </row>
    <row r="22" spans="1:6" ht="30.75" customHeight="1">
      <c r="A22" s="43" t="s">
        <v>69</v>
      </c>
      <c r="B22" s="44"/>
      <c r="C22" s="44"/>
      <c r="D22" s="44"/>
      <c r="E22" s="44"/>
      <c r="F22" s="45"/>
    </row>
    <row r="23" spans="1:6" ht="30" customHeight="1">
      <c r="A23" s="26" t="s">
        <v>31</v>
      </c>
      <c r="B23" s="28" t="s">
        <v>39</v>
      </c>
      <c r="C23" s="27">
        <v>704.03</v>
      </c>
      <c r="D23" s="27" t="s">
        <v>6</v>
      </c>
      <c r="E23" s="25">
        <v>20.31</v>
      </c>
      <c r="F23" s="25">
        <f>E23*C23</f>
        <v>14298.849299999998</v>
      </c>
    </row>
    <row r="24" spans="1:6" ht="30" customHeight="1">
      <c r="A24" s="26" t="s">
        <v>63</v>
      </c>
      <c r="B24" s="28" t="s">
        <v>64</v>
      </c>
      <c r="C24" s="24">
        <v>100</v>
      </c>
      <c r="D24" s="27" t="s">
        <v>6</v>
      </c>
      <c r="E24" s="25">
        <v>7.15</v>
      </c>
      <c r="F24" s="25">
        <f>E24*C24</f>
        <v>715</v>
      </c>
    </row>
    <row r="25" spans="1:6" ht="15.75">
      <c r="A25" s="40" t="s">
        <v>54</v>
      </c>
      <c r="B25" s="41"/>
      <c r="C25" s="41"/>
      <c r="D25" s="42"/>
      <c r="E25" s="33">
        <f>E24+E23</f>
        <v>27.46</v>
      </c>
      <c r="F25" s="33">
        <f>F24+F23</f>
        <v>15013.849299999998</v>
      </c>
    </row>
    <row r="26" spans="1:6" ht="30" customHeight="1">
      <c r="A26" s="43" t="s">
        <v>70</v>
      </c>
      <c r="B26" s="44"/>
      <c r="C26" s="44"/>
      <c r="D26" s="44"/>
      <c r="E26" s="44"/>
      <c r="F26" s="45"/>
    </row>
    <row r="27" spans="1:6" ht="30" customHeight="1">
      <c r="A27" s="26" t="s">
        <v>32</v>
      </c>
      <c r="B27" s="26" t="s">
        <v>35</v>
      </c>
      <c r="C27" s="27">
        <v>248.89</v>
      </c>
      <c r="D27" s="27" t="s">
        <v>6</v>
      </c>
      <c r="E27" s="25">
        <v>17.39</v>
      </c>
      <c r="F27" s="25">
        <f>E27*C27</f>
        <v>4328.1971</v>
      </c>
    </row>
    <row r="28" spans="1:6" ht="30" customHeight="1">
      <c r="A28" s="26" t="s">
        <v>38</v>
      </c>
      <c r="B28" s="26" t="s">
        <v>48</v>
      </c>
      <c r="C28" s="27">
        <v>186.81</v>
      </c>
      <c r="D28" s="27" t="s">
        <v>6</v>
      </c>
      <c r="E28" s="25">
        <v>76</v>
      </c>
      <c r="F28" s="25">
        <f>E28*C28</f>
        <v>14197.56</v>
      </c>
    </row>
    <row r="29" spans="1:6" ht="30" customHeight="1">
      <c r="A29" s="26" t="s">
        <v>47</v>
      </c>
      <c r="B29" s="26" t="s">
        <v>36</v>
      </c>
      <c r="C29" s="27">
        <v>248.89</v>
      </c>
      <c r="D29" s="27" t="s">
        <v>6</v>
      </c>
      <c r="E29" s="25">
        <v>13.5</v>
      </c>
      <c r="F29" s="25">
        <f>E29*C29</f>
        <v>3360.015</v>
      </c>
    </row>
    <row r="30" spans="1:6" ht="15.75">
      <c r="A30" s="40" t="s">
        <v>55</v>
      </c>
      <c r="B30" s="41"/>
      <c r="C30" s="41"/>
      <c r="D30" s="42"/>
      <c r="E30" s="33">
        <f>E29+E28+E27</f>
        <v>106.89</v>
      </c>
      <c r="F30" s="33">
        <f>F29+F28+F27</f>
        <v>21885.772100000002</v>
      </c>
    </row>
    <row r="31" spans="1:6" ht="30" customHeight="1">
      <c r="A31" s="43" t="s">
        <v>71</v>
      </c>
      <c r="B31" s="44"/>
      <c r="C31" s="44"/>
      <c r="D31" s="44"/>
      <c r="E31" s="44"/>
      <c r="F31" s="45"/>
    </row>
    <row r="32" spans="1:6" ht="30" customHeight="1">
      <c r="A32" s="26" t="s">
        <v>37</v>
      </c>
      <c r="B32" s="26" t="s">
        <v>33</v>
      </c>
      <c r="C32" s="27">
        <v>200.01</v>
      </c>
      <c r="D32" s="27" t="s">
        <v>6</v>
      </c>
      <c r="E32" s="25">
        <v>2.26</v>
      </c>
      <c r="F32" s="25">
        <f>E32*C32</f>
        <v>452.02259999999995</v>
      </c>
    </row>
    <row r="33" spans="1:6" ht="15.75">
      <c r="A33" s="40" t="s">
        <v>56</v>
      </c>
      <c r="B33" s="41"/>
      <c r="C33" s="41"/>
      <c r="D33" s="42"/>
      <c r="E33" s="34">
        <f>E32</f>
        <v>2.26</v>
      </c>
      <c r="F33" s="34">
        <f>F32</f>
        <v>452.02259999999995</v>
      </c>
    </row>
    <row r="34" spans="1:7" ht="30" customHeight="1">
      <c r="A34" s="46" t="s">
        <v>34</v>
      </c>
      <c r="B34" s="47"/>
      <c r="C34" s="47"/>
      <c r="D34" s="48"/>
      <c r="E34" s="52">
        <f>E33+E30+E25+E21+E18+E14+E11</f>
        <v>1377.65</v>
      </c>
      <c r="F34" s="52">
        <f>F33+F30+F25+F21+F18+F14+F11</f>
        <v>74776.6931</v>
      </c>
      <c r="G34" s="19"/>
    </row>
    <row r="35" spans="1:6" ht="30.75" customHeight="1">
      <c r="A35" s="49"/>
      <c r="B35" s="50"/>
      <c r="C35" s="50"/>
      <c r="D35" s="51"/>
      <c r="E35" s="53"/>
      <c r="F35" s="53"/>
    </row>
    <row r="36" spans="1:6" ht="15">
      <c r="A36" s="16"/>
      <c r="B36" s="16"/>
      <c r="C36" s="16"/>
      <c r="D36" s="16"/>
      <c r="E36" s="16"/>
      <c r="F36" s="16"/>
    </row>
    <row r="37" spans="1:7" ht="15">
      <c r="A37" s="16"/>
      <c r="B37" s="16"/>
      <c r="C37" s="16"/>
      <c r="D37" s="16"/>
      <c r="E37" s="16"/>
      <c r="F37" s="16"/>
      <c r="G37" s="19"/>
    </row>
    <row r="38" spans="1:7" ht="15">
      <c r="A38" s="16"/>
      <c r="B38" s="16"/>
      <c r="C38" s="16"/>
      <c r="D38" s="16"/>
      <c r="E38" s="16"/>
      <c r="F38" s="29"/>
      <c r="G38" s="16"/>
    </row>
    <row r="39" spans="1:7" ht="15">
      <c r="A39" s="16"/>
      <c r="G39" s="16"/>
    </row>
    <row r="40" spans="1:7" ht="15">
      <c r="A40" s="16"/>
      <c r="F40" s="19"/>
      <c r="G40" s="16"/>
    </row>
    <row r="41" spans="1:7" ht="15">
      <c r="A41" s="16"/>
      <c r="F41" s="19"/>
      <c r="G41" s="16"/>
    </row>
    <row r="42" spans="1:7" ht="15">
      <c r="A42" s="16"/>
      <c r="G42" s="16"/>
    </row>
    <row r="43" ht="15">
      <c r="G43" s="16"/>
    </row>
    <row r="44" ht="15">
      <c r="G44" s="16"/>
    </row>
    <row r="45" ht="15">
      <c r="G45" s="16"/>
    </row>
    <row r="46" spans="2:7" ht="15">
      <c r="B46" s="16"/>
      <c r="C46" s="16"/>
      <c r="D46" s="16"/>
      <c r="E46" s="16"/>
      <c r="F46" s="16"/>
      <c r="G46" s="16"/>
    </row>
    <row r="48" spans="2:6" ht="15">
      <c r="B48" s="16"/>
      <c r="C48" s="16"/>
      <c r="D48" s="16"/>
      <c r="E48" s="16"/>
      <c r="F48" s="16"/>
    </row>
    <row r="49" spans="2:6" ht="15">
      <c r="B49" s="16"/>
      <c r="C49" s="16"/>
      <c r="D49" s="16"/>
      <c r="F49" s="16"/>
    </row>
    <row r="50" spans="2:6" ht="15">
      <c r="B50" s="16"/>
      <c r="C50" s="16"/>
      <c r="D50" s="16"/>
      <c r="E50" s="16"/>
      <c r="F50" s="16"/>
    </row>
    <row r="51" spans="3:6" ht="15">
      <c r="C51" s="16"/>
      <c r="D51" s="16"/>
      <c r="E51" s="16"/>
      <c r="F51" s="16"/>
    </row>
  </sheetData>
  <sheetProtection/>
  <mergeCells count="21">
    <mergeCell ref="A1:F1"/>
    <mergeCell ref="A2:F2"/>
    <mergeCell ref="A3:F3"/>
    <mergeCell ref="A4:F4"/>
    <mergeCell ref="A6:E6"/>
    <mergeCell ref="A34:D35"/>
    <mergeCell ref="E34:E35"/>
    <mergeCell ref="F34:F35"/>
    <mergeCell ref="A12:F12"/>
    <mergeCell ref="A26:F26"/>
    <mergeCell ref="A22:F22"/>
    <mergeCell ref="A15:F15"/>
    <mergeCell ref="A33:D33"/>
    <mergeCell ref="A19:F19"/>
    <mergeCell ref="A21:D21"/>
    <mergeCell ref="A11:D11"/>
    <mergeCell ref="A14:D14"/>
    <mergeCell ref="A18:D18"/>
    <mergeCell ref="A25:D25"/>
    <mergeCell ref="A30:D30"/>
    <mergeCell ref="A31:F3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8515625" style="0" customWidth="1"/>
    <col min="2" max="2" width="28.00390625" style="0" customWidth="1"/>
    <col min="3" max="3" width="18.421875" style="0" customWidth="1"/>
    <col min="4" max="4" width="9.28125" style="0" bestFit="1" customWidth="1"/>
    <col min="5" max="5" width="15.57421875" style="0" bestFit="1" customWidth="1"/>
    <col min="6" max="6" width="9.28125" style="0" bestFit="1" customWidth="1"/>
    <col min="7" max="7" width="13.8515625" style="0" bestFit="1" customWidth="1"/>
  </cols>
  <sheetData>
    <row r="1" spans="1:8" ht="21">
      <c r="A1" s="65" t="s">
        <v>11</v>
      </c>
      <c r="B1" s="65"/>
      <c r="C1" s="65"/>
      <c r="D1" s="65"/>
      <c r="E1" s="65"/>
      <c r="F1" s="65"/>
      <c r="G1" s="65"/>
      <c r="H1" s="1"/>
    </row>
    <row r="2" spans="1:8" ht="21">
      <c r="A2" s="65" t="s">
        <v>20</v>
      </c>
      <c r="B2" s="65"/>
      <c r="C2" s="65"/>
      <c r="D2" s="65"/>
      <c r="E2" s="65"/>
      <c r="F2" s="65"/>
      <c r="G2" s="65"/>
      <c r="H2" s="1"/>
    </row>
    <row r="3" spans="1:8" ht="21">
      <c r="A3" s="65" t="s">
        <v>21</v>
      </c>
      <c r="B3" s="65"/>
      <c r="C3" s="65"/>
      <c r="D3" s="65"/>
      <c r="E3" s="65"/>
      <c r="F3" s="65"/>
      <c r="G3" s="65"/>
      <c r="H3" s="1"/>
    </row>
    <row r="4" spans="1:8" ht="21">
      <c r="A4" s="5"/>
      <c r="B4" s="5"/>
      <c r="C4" s="5"/>
      <c r="D4" s="5"/>
      <c r="E4" s="5"/>
      <c r="F4" s="5"/>
      <c r="G4" s="5"/>
      <c r="H4" s="1"/>
    </row>
    <row r="5" spans="1:8" ht="21">
      <c r="A5" s="5"/>
      <c r="B5" s="5"/>
      <c r="C5" s="5"/>
      <c r="D5" s="5"/>
      <c r="E5" s="5"/>
      <c r="F5" s="5"/>
      <c r="G5" s="5"/>
      <c r="H5" s="1"/>
    </row>
    <row r="6" spans="1:8" ht="21">
      <c r="A6" s="73" t="s">
        <v>10</v>
      </c>
      <c r="B6" s="73"/>
      <c r="C6" s="73"/>
      <c r="D6" s="73"/>
      <c r="E6" s="73"/>
      <c r="F6" s="73"/>
      <c r="G6" s="73"/>
      <c r="H6" s="1"/>
    </row>
    <row r="7" spans="1:8" ht="21">
      <c r="A7" s="5"/>
      <c r="B7" s="5"/>
      <c r="C7" s="5"/>
      <c r="D7" s="5"/>
      <c r="E7" s="5"/>
      <c r="F7" s="5"/>
      <c r="G7" s="5"/>
      <c r="H7" s="1"/>
    </row>
    <row r="8" spans="1:8" ht="21">
      <c r="A8" s="6"/>
      <c r="B8" s="6"/>
      <c r="C8" s="6"/>
      <c r="D8" s="6"/>
      <c r="E8" s="6"/>
      <c r="F8" s="6"/>
      <c r="G8" s="6"/>
      <c r="H8" s="1"/>
    </row>
    <row r="9" spans="1:7" ht="21">
      <c r="A9" s="7" t="s">
        <v>2</v>
      </c>
      <c r="B9" s="8" t="s">
        <v>3</v>
      </c>
      <c r="C9" s="8" t="s">
        <v>19</v>
      </c>
      <c r="D9" s="72" t="s">
        <v>26</v>
      </c>
      <c r="E9" s="72"/>
      <c r="F9" s="72" t="s">
        <v>27</v>
      </c>
      <c r="G9" s="72"/>
    </row>
    <row r="10" spans="1:7" ht="21">
      <c r="A10" s="9" t="s">
        <v>12</v>
      </c>
      <c r="B10" s="9" t="s">
        <v>24</v>
      </c>
      <c r="C10" s="13">
        <v>142.1</v>
      </c>
      <c r="D10" s="10">
        <v>1</v>
      </c>
      <c r="E10" s="13">
        <f>C10</f>
        <v>142.1</v>
      </c>
      <c r="F10" s="9"/>
      <c r="G10" s="9"/>
    </row>
    <row r="11" spans="1:7" ht="21">
      <c r="A11" s="9" t="s">
        <v>13</v>
      </c>
      <c r="B11" s="9" t="s">
        <v>14</v>
      </c>
      <c r="C11" s="13">
        <v>12538.35</v>
      </c>
      <c r="D11" s="10">
        <v>1</v>
      </c>
      <c r="E11" s="13">
        <f>C11</f>
        <v>12538.35</v>
      </c>
      <c r="F11" s="9"/>
      <c r="G11" s="9"/>
    </row>
    <row r="12" spans="1:7" ht="21">
      <c r="A12" s="9" t="s">
        <v>15</v>
      </c>
      <c r="B12" s="9" t="s">
        <v>16</v>
      </c>
      <c r="C12" s="13">
        <v>60389</v>
      </c>
      <c r="D12" s="9"/>
      <c r="E12" s="13"/>
      <c r="F12" s="10">
        <v>1</v>
      </c>
      <c r="G12" s="11">
        <f>C12</f>
        <v>60389</v>
      </c>
    </row>
    <row r="13" spans="1:7" ht="21">
      <c r="A13" s="9" t="s">
        <v>17</v>
      </c>
      <c r="B13" s="9" t="s">
        <v>18</v>
      </c>
      <c r="C13" s="13">
        <v>1512</v>
      </c>
      <c r="D13" s="9"/>
      <c r="E13" s="13"/>
      <c r="F13" s="10">
        <v>1</v>
      </c>
      <c r="G13" s="11">
        <f>C13</f>
        <v>1512</v>
      </c>
    </row>
    <row r="14" spans="1:7" ht="21">
      <c r="A14" s="43" t="s">
        <v>22</v>
      </c>
      <c r="B14" s="44"/>
      <c r="C14" s="44"/>
      <c r="D14" s="45"/>
      <c r="E14" s="13">
        <f>E11+E10</f>
        <v>12680.45</v>
      </c>
      <c r="F14" s="9"/>
      <c r="G14" s="11">
        <f>G13+G12</f>
        <v>61901</v>
      </c>
    </row>
    <row r="15" spans="1:7" ht="21">
      <c r="A15" s="43" t="s">
        <v>23</v>
      </c>
      <c r="B15" s="44"/>
      <c r="C15" s="44"/>
      <c r="D15" s="44"/>
      <c r="E15" s="44"/>
      <c r="F15" s="45"/>
      <c r="G15" s="12">
        <f>G14+E14</f>
        <v>74581.45</v>
      </c>
    </row>
  </sheetData>
  <sheetProtection/>
  <mergeCells count="8">
    <mergeCell ref="A15:F15"/>
    <mergeCell ref="F9:G9"/>
    <mergeCell ref="A1:G1"/>
    <mergeCell ref="A2:G2"/>
    <mergeCell ref="A3:G3"/>
    <mergeCell ref="A6:G6"/>
    <mergeCell ref="A14:D14"/>
    <mergeCell ref="D9:E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Compras_Genesio</cp:lastModifiedBy>
  <cp:lastPrinted>2013-10-01T17:45:32Z</cp:lastPrinted>
  <dcterms:created xsi:type="dcterms:W3CDTF">2012-05-04T19:06:16Z</dcterms:created>
  <dcterms:modified xsi:type="dcterms:W3CDTF">2014-06-13T13:55:24Z</dcterms:modified>
  <cp:category/>
  <cp:version/>
  <cp:contentType/>
  <cp:contentStatus/>
</cp:coreProperties>
</file>